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7500" windowHeight="12915"/>
  </bookViews>
  <sheets>
    <sheet name="MathQuiz11" sheetId="1" r:id="rId1"/>
  </sheets>
  <calcPr calcId="145621"/>
</workbook>
</file>

<file path=xl/calcChain.xml><?xml version="1.0" encoding="utf-8"?>
<calcChain xmlns="http://schemas.openxmlformats.org/spreadsheetml/2006/main">
  <c r="A48" i="1" l="1"/>
  <c r="A51" i="1"/>
  <c r="B51" i="1" s="1"/>
  <c r="A24" i="1"/>
  <c r="A23" i="1"/>
  <c r="D39" i="1"/>
  <c r="H31" i="1"/>
  <c r="J31" i="1" s="1"/>
  <c r="D34" i="1"/>
  <c r="E37" i="1" s="1"/>
  <c r="D33" i="1"/>
  <c r="G31" i="1"/>
  <c r="G29" i="1"/>
  <c r="I29" i="1" s="1"/>
  <c r="J27" i="1"/>
  <c r="I27" i="1"/>
  <c r="C51" i="1" l="1"/>
  <c r="T51" i="1" s="1"/>
  <c r="D51" i="1"/>
  <c r="F51" i="1" s="1"/>
  <c r="A52" i="1"/>
  <c r="I37" i="1"/>
  <c r="I31" i="1"/>
  <c r="J29" i="1"/>
  <c r="A53" i="1" l="1"/>
  <c r="B52" i="1"/>
  <c r="D52" i="1"/>
  <c r="C52" i="1"/>
  <c r="E51" i="1"/>
  <c r="J37" i="1"/>
  <c r="G37" i="1" s="1"/>
  <c r="T52" i="1" l="1"/>
  <c r="E52" i="1"/>
  <c r="F52" i="1"/>
  <c r="A54" i="1"/>
  <c r="C53" i="1"/>
  <c r="B53" i="1"/>
  <c r="T53" i="1" s="1"/>
  <c r="D53" i="1"/>
  <c r="G52" i="1"/>
  <c r="I52" i="1" s="1"/>
  <c r="H52" i="1"/>
  <c r="M51" i="1"/>
  <c r="O51" i="1" s="1"/>
  <c r="N51" i="1"/>
  <c r="G51" i="1"/>
  <c r="I51" i="1" s="1"/>
  <c r="H51" i="1"/>
  <c r="H37" i="1"/>
  <c r="N52" i="1" l="1"/>
  <c r="P51" i="1"/>
  <c r="G53" i="1"/>
  <c r="I53" i="1" s="1"/>
  <c r="J51" i="1"/>
  <c r="K51" i="1" s="1"/>
  <c r="H53" i="1"/>
  <c r="A55" i="1"/>
  <c r="D54" i="1"/>
  <c r="C54" i="1"/>
  <c r="B54" i="1"/>
  <c r="J52" i="1"/>
  <c r="L52" i="1" s="1"/>
  <c r="F53" i="1"/>
  <c r="E53" i="1"/>
  <c r="M52" i="1"/>
  <c r="O52" i="1" s="1"/>
  <c r="P52" i="1" s="1"/>
  <c r="Q51" i="1"/>
  <c r="R51" i="1"/>
  <c r="K52" i="1" l="1"/>
  <c r="L51" i="1"/>
  <c r="J53" i="1"/>
  <c r="Q52" i="1"/>
  <c r="R52" i="1"/>
  <c r="E54" i="1"/>
  <c r="F54" i="1"/>
  <c r="A56" i="1"/>
  <c r="D55" i="1"/>
  <c r="C55" i="1"/>
  <c r="B55" i="1"/>
  <c r="T54" i="1"/>
  <c r="H54" i="1"/>
  <c r="G54" i="1"/>
  <c r="I54" i="1" s="1"/>
  <c r="M53" i="1"/>
  <c r="O53" i="1" s="1"/>
  <c r="N53" i="1"/>
  <c r="S51" i="1"/>
  <c r="N54" i="1" l="1"/>
  <c r="P53" i="1"/>
  <c r="R53" i="1" s="1"/>
  <c r="S52" i="1"/>
  <c r="L53" i="1"/>
  <c r="K53" i="1"/>
  <c r="J54" i="1"/>
  <c r="F55" i="1"/>
  <c r="E55" i="1"/>
  <c r="M54" i="1"/>
  <c r="O54" i="1" s="1"/>
  <c r="P54" i="1" s="1"/>
  <c r="A57" i="1"/>
  <c r="B56" i="1"/>
  <c r="D56" i="1"/>
  <c r="C56" i="1"/>
  <c r="T55" i="1"/>
  <c r="H55" i="1"/>
  <c r="G55" i="1"/>
  <c r="I55" i="1" s="1"/>
  <c r="Q53" i="1" l="1"/>
  <c r="S53" i="1" s="1"/>
  <c r="Q54" i="1"/>
  <c r="R54" i="1"/>
  <c r="T56" i="1"/>
  <c r="G56" i="1"/>
  <c r="I56" i="1" s="1"/>
  <c r="H56" i="1"/>
  <c r="N55" i="1"/>
  <c r="M55" i="1"/>
  <c r="O55" i="1" s="1"/>
  <c r="A58" i="1"/>
  <c r="C57" i="1"/>
  <c r="B57" i="1"/>
  <c r="D57" i="1"/>
  <c r="K54" i="1"/>
  <c r="L54" i="1"/>
  <c r="J55" i="1"/>
  <c r="E56" i="1"/>
  <c r="F56" i="1"/>
  <c r="S54" i="1" l="1"/>
  <c r="T57" i="1"/>
  <c r="H57" i="1"/>
  <c r="G57" i="1"/>
  <c r="I57" i="1" s="1"/>
  <c r="N56" i="1"/>
  <c r="P55" i="1"/>
  <c r="M56" i="1"/>
  <c r="O56" i="1" s="1"/>
  <c r="K55" i="1"/>
  <c r="L55" i="1"/>
  <c r="A59" i="1"/>
  <c r="D58" i="1"/>
  <c r="C58" i="1"/>
  <c r="B58" i="1"/>
  <c r="F57" i="1"/>
  <c r="E57" i="1"/>
  <c r="J56" i="1"/>
  <c r="A60" i="1" l="1"/>
  <c r="D59" i="1"/>
  <c r="C59" i="1"/>
  <c r="B59" i="1"/>
  <c r="T58" i="1"/>
  <c r="H58" i="1"/>
  <c r="G58" i="1"/>
  <c r="I58" i="1" s="1"/>
  <c r="Q55" i="1"/>
  <c r="S55" i="1" s="1"/>
  <c r="R55" i="1"/>
  <c r="J57" i="1"/>
  <c r="K56" i="1"/>
  <c r="L56" i="1"/>
  <c r="N57" i="1"/>
  <c r="M57" i="1"/>
  <c r="O57" i="1" s="1"/>
  <c r="E58" i="1"/>
  <c r="F58" i="1"/>
  <c r="P56" i="1"/>
  <c r="J58" i="1" l="1"/>
  <c r="L58" i="1" s="1"/>
  <c r="P57" i="1"/>
  <c r="R57" i="1" s="1"/>
  <c r="M58" i="1"/>
  <c r="O58" i="1" s="1"/>
  <c r="N58" i="1"/>
  <c r="F59" i="1"/>
  <c r="E59" i="1"/>
  <c r="A61" i="1"/>
  <c r="B60" i="1"/>
  <c r="D60" i="1"/>
  <c r="C60" i="1"/>
  <c r="Q56" i="1"/>
  <c r="R56" i="1"/>
  <c r="L57" i="1"/>
  <c r="K57" i="1"/>
  <c r="K58" i="1"/>
  <c r="T59" i="1"/>
  <c r="H59" i="1"/>
  <c r="G59" i="1"/>
  <c r="I59" i="1" s="1"/>
  <c r="S56" i="1" l="1"/>
  <c r="Q57" i="1"/>
  <c r="S57" i="1" s="1"/>
  <c r="P58" i="1"/>
  <c r="Q58" i="1" s="1"/>
  <c r="A62" i="1"/>
  <c r="C61" i="1"/>
  <c r="B61" i="1"/>
  <c r="D61" i="1"/>
  <c r="E60" i="1"/>
  <c r="F60" i="1"/>
  <c r="R58" i="1"/>
  <c r="S58" i="1" s="1"/>
  <c r="J59" i="1"/>
  <c r="T60" i="1"/>
  <c r="H60" i="1"/>
  <c r="G60" i="1"/>
  <c r="I60" i="1" s="1"/>
  <c r="N59" i="1"/>
  <c r="M59" i="1"/>
  <c r="O59" i="1" s="1"/>
  <c r="L59" i="1" l="1"/>
  <c r="K59" i="1"/>
  <c r="T61" i="1"/>
  <c r="G61" i="1"/>
  <c r="I61" i="1" s="1"/>
  <c r="H61" i="1"/>
  <c r="J60" i="1"/>
  <c r="M60" i="1"/>
  <c r="O60" i="1" s="1"/>
  <c r="A63" i="1"/>
  <c r="D62" i="1"/>
  <c r="C62" i="1"/>
  <c r="B62" i="1"/>
  <c r="P59" i="1"/>
  <c r="N60" i="1"/>
  <c r="F61" i="1"/>
  <c r="E61" i="1"/>
  <c r="P60" i="1" l="1"/>
  <c r="Q60" i="1" s="1"/>
  <c r="E62" i="1"/>
  <c r="F62" i="1"/>
  <c r="L60" i="1"/>
  <c r="K60" i="1"/>
  <c r="R59" i="1"/>
  <c r="Q59" i="1"/>
  <c r="A64" i="1"/>
  <c r="D63" i="1"/>
  <c r="C63" i="1"/>
  <c r="B63" i="1"/>
  <c r="M61" i="1"/>
  <c r="O61" i="1" s="1"/>
  <c r="N61" i="1"/>
  <c r="T62" i="1"/>
  <c r="G62" i="1"/>
  <c r="I62" i="1" s="1"/>
  <c r="H62" i="1"/>
  <c r="R60" i="1"/>
  <c r="J61" i="1"/>
  <c r="S59" i="1" l="1"/>
  <c r="J62" i="1"/>
  <c r="K62" i="1" s="1"/>
  <c r="P61" i="1"/>
  <c r="F63" i="1"/>
  <c r="E63" i="1"/>
  <c r="S60" i="1"/>
  <c r="B64" i="1"/>
  <c r="C64" i="1"/>
  <c r="D64" i="1"/>
  <c r="A65" i="1"/>
  <c r="K61" i="1"/>
  <c r="L61" i="1"/>
  <c r="T63" i="1"/>
  <c r="H63" i="1"/>
  <c r="G63" i="1"/>
  <c r="I63" i="1" s="1"/>
  <c r="N62" i="1"/>
  <c r="L62" i="1"/>
  <c r="M62" i="1"/>
  <c r="O62" i="1" s="1"/>
  <c r="P62" i="1" l="1"/>
  <c r="R62" i="1" s="1"/>
  <c r="F64" i="1"/>
  <c r="E64" i="1"/>
  <c r="M63" i="1"/>
  <c r="O63" i="1" s="1"/>
  <c r="N63" i="1"/>
  <c r="T64" i="1"/>
  <c r="H64" i="1"/>
  <c r="G64" i="1"/>
  <c r="I64" i="1" s="1"/>
  <c r="Q61" i="1"/>
  <c r="R61" i="1"/>
  <c r="Q62" i="1"/>
  <c r="S62" i="1" s="1"/>
  <c r="J63" i="1"/>
  <c r="C65" i="1"/>
  <c r="B65" i="1"/>
  <c r="A66" i="1"/>
  <c r="D65" i="1"/>
  <c r="S61" i="1" l="1"/>
  <c r="K63" i="1"/>
  <c r="L63" i="1"/>
  <c r="C66" i="1"/>
  <c r="B66" i="1"/>
  <c r="A67" i="1"/>
  <c r="D66" i="1"/>
  <c r="P63" i="1"/>
  <c r="J64" i="1"/>
  <c r="M64" i="1"/>
  <c r="O64" i="1" s="1"/>
  <c r="N64" i="1"/>
  <c r="F65" i="1"/>
  <c r="E65" i="1"/>
  <c r="T65" i="1"/>
  <c r="G65" i="1"/>
  <c r="I65" i="1" s="1"/>
  <c r="H65" i="1"/>
  <c r="P64" i="1" l="1"/>
  <c r="R64" i="1" s="1"/>
  <c r="Q64" i="1"/>
  <c r="Q63" i="1"/>
  <c r="R63" i="1"/>
  <c r="T66" i="1"/>
  <c r="H66" i="1"/>
  <c r="G66" i="1"/>
  <c r="I66" i="1" s="1"/>
  <c r="N65" i="1"/>
  <c r="M65" i="1"/>
  <c r="O65" i="1" s="1"/>
  <c r="E66" i="1"/>
  <c r="F66" i="1"/>
  <c r="J65" i="1"/>
  <c r="K64" i="1"/>
  <c r="L64" i="1"/>
  <c r="B67" i="1"/>
  <c r="A68" i="1"/>
  <c r="D67" i="1"/>
  <c r="C67" i="1"/>
  <c r="S63" i="1"/>
  <c r="E67" i="1" l="1"/>
  <c r="F67" i="1"/>
  <c r="S64" i="1"/>
  <c r="M66" i="1"/>
  <c r="O66" i="1" s="1"/>
  <c r="N66" i="1"/>
  <c r="B68" i="1"/>
  <c r="A69" i="1"/>
  <c r="D68" i="1"/>
  <c r="C68" i="1"/>
  <c r="T67" i="1"/>
  <c r="H67" i="1"/>
  <c r="G67" i="1"/>
  <c r="I67" i="1" s="1"/>
  <c r="K65" i="1"/>
  <c r="L65" i="1"/>
  <c r="P65" i="1"/>
  <c r="J66" i="1"/>
  <c r="J67" i="1" l="1"/>
  <c r="B69" i="1"/>
  <c r="A70" i="1"/>
  <c r="D69" i="1"/>
  <c r="C69" i="1"/>
  <c r="Q65" i="1"/>
  <c r="R65" i="1"/>
  <c r="T68" i="1"/>
  <c r="G68" i="1"/>
  <c r="I68" i="1" s="1"/>
  <c r="H68" i="1"/>
  <c r="K66" i="1"/>
  <c r="L66" i="1"/>
  <c r="F68" i="1"/>
  <c r="E68" i="1"/>
  <c r="P66" i="1"/>
  <c r="M67" i="1"/>
  <c r="O67" i="1" s="1"/>
  <c r="N67" i="1"/>
  <c r="S65" i="1" l="1"/>
  <c r="P67" i="1"/>
  <c r="F69" i="1"/>
  <c r="E69" i="1"/>
  <c r="Q66" i="1"/>
  <c r="R66" i="1"/>
  <c r="J68" i="1"/>
  <c r="D70" i="1"/>
  <c r="C70" i="1"/>
  <c r="B70" i="1"/>
  <c r="A71" i="1"/>
  <c r="M68" i="1"/>
  <c r="O68" i="1" s="1"/>
  <c r="N68" i="1"/>
  <c r="T69" i="1"/>
  <c r="G69" i="1"/>
  <c r="I69" i="1" s="1"/>
  <c r="H69" i="1"/>
  <c r="S66" i="1"/>
  <c r="L67" i="1"/>
  <c r="K67" i="1"/>
  <c r="R67" i="1" l="1"/>
  <c r="Q67" i="1"/>
  <c r="S67" i="1" s="1"/>
  <c r="J69" i="1"/>
  <c r="P68" i="1"/>
  <c r="T70" i="1"/>
  <c r="H70" i="1"/>
  <c r="G70" i="1"/>
  <c r="I70" i="1" s="1"/>
  <c r="F70" i="1"/>
  <c r="E70" i="1"/>
  <c r="M69" i="1"/>
  <c r="O69" i="1" s="1"/>
  <c r="N69" i="1"/>
  <c r="B71" i="1"/>
  <c r="A72" i="1"/>
  <c r="D71" i="1"/>
  <c r="C71" i="1"/>
  <c r="L68" i="1"/>
  <c r="K68" i="1"/>
  <c r="J70" i="1" l="1"/>
  <c r="E71" i="1"/>
  <c r="F71" i="1"/>
  <c r="P69" i="1"/>
  <c r="B72" i="1"/>
  <c r="A73" i="1"/>
  <c r="D72" i="1"/>
  <c r="C72" i="1"/>
  <c r="Q68" i="1"/>
  <c r="R68" i="1"/>
  <c r="T71" i="1"/>
  <c r="H71" i="1"/>
  <c r="G71" i="1"/>
  <c r="I71" i="1" s="1"/>
  <c r="M70" i="1"/>
  <c r="O70" i="1" s="1"/>
  <c r="N70" i="1"/>
  <c r="K69" i="1"/>
  <c r="L69" i="1"/>
  <c r="P70" i="1" l="1"/>
  <c r="R70" i="1" s="1"/>
  <c r="S68" i="1"/>
  <c r="E72" i="1"/>
  <c r="F72" i="1"/>
  <c r="D73" i="1"/>
  <c r="B73" i="1"/>
  <c r="C73" i="1"/>
  <c r="A74" i="1"/>
  <c r="M71" i="1"/>
  <c r="O71" i="1" s="1"/>
  <c r="N71" i="1"/>
  <c r="T72" i="1"/>
  <c r="G72" i="1"/>
  <c r="I72" i="1" s="1"/>
  <c r="H72" i="1"/>
  <c r="K70" i="1"/>
  <c r="L70" i="1"/>
  <c r="J71" i="1"/>
  <c r="R69" i="1"/>
  <c r="Q69" i="1"/>
  <c r="Q70" i="1" l="1"/>
  <c r="S70" i="1" s="1"/>
  <c r="S69" i="1"/>
  <c r="F73" i="1"/>
  <c r="E73" i="1"/>
  <c r="A75" i="1"/>
  <c r="C74" i="1"/>
  <c r="B74" i="1"/>
  <c r="D74" i="1"/>
  <c r="L71" i="1"/>
  <c r="K71" i="1"/>
  <c r="J72" i="1"/>
  <c r="P71" i="1"/>
  <c r="T73" i="1"/>
  <c r="G73" i="1"/>
  <c r="I73" i="1" s="1"/>
  <c r="H73" i="1"/>
  <c r="N72" i="1"/>
  <c r="M72" i="1"/>
  <c r="O72" i="1" s="1"/>
  <c r="P72" i="1" l="1"/>
  <c r="Q71" i="1"/>
  <c r="S71" i="1" s="1"/>
  <c r="R71" i="1"/>
  <c r="A76" i="1"/>
  <c r="D75" i="1"/>
  <c r="C75" i="1"/>
  <c r="B75" i="1"/>
  <c r="J73" i="1"/>
  <c r="K72" i="1"/>
  <c r="L72" i="1"/>
  <c r="F74" i="1"/>
  <c r="E74" i="1"/>
  <c r="N73" i="1"/>
  <c r="M73" i="1"/>
  <c r="O73" i="1" s="1"/>
  <c r="T74" i="1"/>
  <c r="H74" i="1"/>
  <c r="G74" i="1"/>
  <c r="I74" i="1" s="1"/>
  <c r="J74" i="1" l="1"/>
  <c r="P73" i="1"/>
  <c r="F75" i="1"/>
  <c r="E75" i="1"/>
  <c r="N74" i="1"/>
  <c r="M74" i="1"/>
  <c r="O74" i="1" s="1"/>
  <c r="L73" i="1"/>
  <c r="K73" i="1"/>
  <c r="C76" i="1"/>
  <c r="B76" i="1"/>
  <c r="D76" i="1"/>
  <c r="A77" i="1"/>
  <c r="T75" i="1"/>
  <c r="G75" i="1"/>
  <c r="I75" i="1" s="1"/>
  <c r="H75" i="1"/>
  <c r="R72" i="1"/>
  <c r="Q72" i="1"/>
  <c r="S72" i="1" l="1"/>
  <c r="J75" i="1"/>
  <c r="L75" i="1" s="1"/>
  <c r="P74" i="1"/>
  <c r="C77" i="1"/>
  <c r="B77" i="1"/>
  <c r="A78" i="1"/>
  <c r="D77" i="1"/>
  <c r="Q73" i="1"/>
  <c r="R73" i="1"/>
  <c r="F76" i="1"/>
  <c r="E76" i="1"/>
  <c r="M75" i="1"/>
  <c r="O75" i="1" s="1"/>
  <c r="N75" i="1"/>
  <c r="K74" i="1"/>
  <c r="L74" i="1"/>
  <c r="T76" i="1"/>
  <c r="H76" i="1"/>
  <c r="G76" i="1"/>
  <c r="I76" i="1" s="1"/>
  <c r="K75" i="1" l="1"/>
  <c r="S73" i="1"/>
  <c r="Q74" i="1"/>
  <c r="S74" i="1" s="1"/>
  <c r="R74" i="1"/>
  <c r="P75" i="1"/>
  <c r="A79" i="1"/>
  <c r="D78" i="1"/>
  <c r="B78" i="1"/>
  <c r="C78" i="1"/>
  <c r="T77" i="1"/>
  <c r="H77" i="1"/>
  <c r="G77" i="1"/>
  <c r="I77" i="1" s="1"/>
  <c r="M76" i="1"/>
  <c r="O76" i="1" s="1"/>
  <c r="N76" i="1"/>
  <c r="J76" i="1"/>
  <c r="E77" i="1"/>
  <c r="F77" i="1"/>
  <c r="P76" i="1" l="1"/>
  <c r="R76" i="1" s="1"/>
  <c r="T78" i="1"/>
  <c r="H78" i="1"/>
  <c r="G78" i="1"/>
  <c r="I78" i="1" s="1"/>
  <c r="J77" i="1"/>
  <c r="E78" i="1"/>
  <c r="F78" i="1"/>
  <c r="N77" i="1"/>
  <c r="M77" i="1"/>
  <c r="O77" i="1" s="1"/>
  <c r="L76" i="1"/>
  <c r="K76" i="1"/>
  <c r="A80" i="1"/>
  <c r="D79" i="1"/>
  <c r="C79" i="1"/>
  <c r="B79" i="1"/>
  <c r="Q75" i="1"/>
  <c r="R75" i="1"/>
  <c r="Q76" i="1" l="1"/>
  <c r="S76" i="1" s="1"/>
  <c r="S75" i="1"/>
  <c r="M78" i="1"/>
  <c r="O78" i="1" s="1"/>
  <c r="N78" i="1"/>
  <c r="J78" i="1"/>
  <c r="K77" i="1"/>
  <c r="L77" i="1"/>
  <c r="F79" i="1"/>
  <c r="E79" i="1"/>
  <c r="C80" i="1"/>
  <c r="D80" i="1"/>
  <c r="B80" i="1"/>
  <c r="A81" i="1"/>
  <c r="P77" i="1"/>
  <c r="T79" i="1"/>
  <c r="G79" i="1"/>
  <c r="I79" i="1" s="1"/>
  <c r="H79" i="1"/>
  <c r="P78" i="1" l="1"/>
  <c r="T80" i="1"/>
  <c r="H80" i="1"/>
  <c r="G80" i="1"/>
  <c r="I80" i="1" s="1"/>
  <c r="F80" i="1"/>
  <c r="E80" i="1"/>
  <c r="Q77" i="1"/>
  <c r="R77" i="1"/>
  <c r="S77" i="1" s="1"/>
  <c r="J79" i="1"/>
  <c r="A82" i="1"/>
  <c r="D81" i="1"/>
  <c r="C81" i="1"/>
  <c r="B81" i="1"/>
  <c r="N79" i="1"/>
  <c r="M79" i="1"/>
  <c r="O79" i="1" s="1"/>
  <c r="K78" i="1"/>
  <c r="L78" i="1"/>
  <c r="P79" i="1" l="1"/>
  <c r="R79" i="1" s="1"/>
  <c r="Q78" i="1"/>
  <c r="R78" i="1"/>
  <c r="F81" i="1"/>
  <c r="E81" i="1"/>
  <c r="D82" i="1"/>
  <c r="B82" i="1"/>
  <c r="C82" i="1"/>
  <c r="A83" i="1"/>
  <c r="N80" i="1"/>
  <c r="M80" i="1"/>
  <c r="O80" i="1" s="1"/>
  <c r="T81" i="1"/>
  <c r="H81" i="1"/>
  <c r="G81" i="1"/>
  <c r="I81" i="1" s="1"/>
  <c r="L79" i="1"/>
  <c r="K79" i="1"/>
  <c r="J80" i="1"/>
  <c r="Q79" i="1"/>
  <c r="S78" i="1" l="1"/>
  <c r="J81" i="1"/>
  <c r="S79" i="1"/>
  <c r="T82" i="1"/>
  <c r="H82" i="1"/>
  <c r="G82" i="1"/>
  <c r="I82" i="1" s="1"/>
  <c r="P80" i="1"/>
  <c r="F82" i="1"/>
  <c r="E82" i="1"/>
  <c r="L80" i="1"/>
  <c r="K80" i="1"/>
  <c r="B83" i="1"/>
  <c r="A84" i="1"/>
  <c r="D83" i="1"/>
  <c r="C83" i="1"/>
  <c r="N81" i="1"/>
  <c r="M81" i="1"/>
  <c r="O81" i="1" s="1"/>
  <c r="K81" i="1" l="1"/>
  <c r="L81" i="1"/>
  <c r="P81" i="1"/>
  <c r="T83" i="1"/>
  <c r="G83" i="1"/>
  <c r="I83" i="1" s="1"/>
  <c r="H83" i="1"/>
  <c r="J82" i="1"/>
  <c r="Q80" i="1"/>
  <c r="R80" i="1"/>
  <c r="E83" i="1"/>
  <c r="F83" i="1"/>
  <c r="A85" i="1"/>
  <c r="D84" i="1"/>
  <c r="B84" i="1"/>
  <c r="C84" i="1"/>
  <c r="M82" i="1"/>
  <c r="O82" i="1" s="1"/>
  <c r="N82" i="1"/>
  <c r="S80" i="1" l="1"/>
  <c r="J83" i="1"/>
  <c r="T84" i="1"/>
  <c r="H84" i="1"/>
  <c r="G84" i="1"/>
  <c r="I84" i="1" s="1"/>
  <c r="M83" i="1"/>
  <c r="O83" i="1" s="1"/>
  <c r="N83" i="1"/>
  <c r="P82" i="1"/>
  <c r="F84" i="1"/>
  <c r="E84" i="1"/>
  <c r="L82" i="1"/>
  <c r="K82" i="1"/>
  <c r="A86" i="1"/>
  <c r="C85" i="1"/>
  <c r="B85" i="1"/>
  <c r="D85" i="1"/>
  <c r="Q81" i="1"/>
  <c r="R81" i="1"/>
  <c r="S81" i="1" l="1"/>
  <c r="J84" i="1"/>
  <c r="K84" i="1" s="1"/>
  <c r="M84" i="1"/>
  <c r="O84" i="1" s="1"/>
  <c r="N84" i="1"/>
  <c r="P83" i="1"/>
  <c r="D86" i="1"/>
  <c r="A87" i="1"/>
  <c r="C86" i="1"/>
  <c r="B86" i="1"/>
  <c r="K83" i="1"/>
  <c r="L83" i="1"/>
  <c r="F85" i="1"/>
  <c r="E85" i="1"/>
  <c r="R82" i="1"/>
  <c r="Q82" i="1"/>
  <c r="T85" i="1"/>
  <c r="G85" i="1"/>
  <c r="I85" i="1" s="1"/>
  <c r="H85" i="1"/>
  <c r="L84" i="1"/>
  <c r="S82" i="1" l="1"/>
  <c r="J85" i="1"/>
  <c r="C87" i="1"/>
  <c r="B87" i="1"/>
  <c r="A88" i="1"/>
  <c r="D87" i="1"/>
  <c r="P84" i="1"/>
  <c r="N85" i="1"/>
  <c r="M85" i="1"/>
  <c r="O85" i="1" s="1"/>
  <c r="E86" i="1"/>
  <c r="F86" i="1"/>
  <c r="T86" i="1"/>
  <c r="H86" i="1"/>
  <c r="G86" i="1"/>
  <c r="I86" i="1" s="1"/>
  <c r="Q83" i="1"/>
  <c r="R83" i="1"/>
  <c r="S83" i="1" l="1"/>
  <c r="J86" i="1"/>
  <c r="M86" i="1"/>
  <c r="O86" i="1" s="1"/>
  <c r="N86" i="1"/>
  <c r="R84" i="1"/>
  <c r="Q84" i="1"/>
  <c r="E87" i="1"/>
  <c r="F87" i="1"/>
  <c r="L85" i="1"/>
  <c r="K85" i="1"/>
  <c r="C88" i="1"/>
  <c r="B88" i="1"/>
  <c r="A89" i="1"/>
  <c r="D88" i="1"/>
  <c r="P85" i="1"/>
  <c r="T87" i="1"/>
  <c r="H87" i="1"/>
  <c r="G87" i="1"/>
  <c r="I87" i="1" s="1"/>
  <c r="S84" i="1" l="1"/>
  <c r="N87" i="1"/>
  <c r="M87" i="1"/>
  <c r="O87" i="1" s="1"/>
  <c r="J87" i="1"/>
  <c r="F88" i="1"/>
  <c r="E88" i="1"/>
  <c r="P86" i="1"/>
  <c r="B89" i="1"/>
  <c r="C89" i="1"/>
  <c r="A90" i="1"/>
  <c r="D89" i="1"/>
  <c r="R85" i="1"/>
  <c r="Q85" i="1"/>
  <c r="T88" i="1"/>
  <c r="G88" i="1"/>
  <c r="I88" i="1" s="1"/>
  <c r="H88" i="1"/>
  <c r="L86" i="1"/>
  <c r="K86" i="1"/>
  <c r="S85" i="1" l="1"/>
  <c r="D90" i="1"/>
  <c r="C90" i="1"/>
  <c r="B90" i="1"/>
  <c r="A91" i="1"/>
  <c r="M88" i="1"/>
  <c r="O88" i="1" s="1"/>
  <c r="N88" i="1"/>
  <c r="J88" i="1"/>
  <c r="T89" i="1"/>
  <c r="H89" i="1"/>
  <c r="G89" i="1"/>
  <c r="I89" i="1" s="1"/>
  <c r="P87" i="1"/>
  <c r="E89" i="1"/>
  <c r="F89" i="1"/>
  <c r="Q86" i="1"/>
  <c r="S86" i="1" s="1"/>
  <c r="R86" i="1"/>
  <c r="K87" i="1"/>
  <c r="L87" i="1"/>
  <c r="P88" i="1" l="1"/>
  <c r="Q88" i="1" s="1"/>
  <c r="J89" i="1"/>
  <c r="L89" i="1" s="1"/>
  <c r="M89" i="1"/>
  <c r="O89" i="1" s="1"/>
  <c r="N89" i="1"/>
  <c r="C91" i="1"/>
  <c r="B91" i="1"/>
  <c r="A92" i="1"/>
  <c r="D91" i="1"/>
  <c r="T90" i="1"/>
  <c r="G90" i="1"/>
  <c r="I90" i="1" s="1"/>
  <c r="H90" i="1"/>
  <c r="Q87" i="1"/>
  <c r="R87" i="1"/>
  <c r="L88" i="1"/>
  <c r="K88" i="1"/>
  <c r="F90" i="1"/>
  <c r="E90" i="1"/>
  <c r="R88" i="1" l="1"/>
  <c r="K89" i="1"/>
  <c r="P89" i="1"/>
  <c r="T91" i="1"/>
  <c r="H91" i="1"/>
  <c r="G91" i="1"/>
  <c r="I91" i="1" s="1"/>
  <c r="N90" i="1"/>
  <c r="M90" i="1"/>
  <c r="O90" i="1" s="1"/>
  <c r="S88" i="1"/>
  <c r="E91" i="1"/>
  <c r="F91" i="1"/>
  <c r="S87" i="1"/>
  <c r="J90" i="1"/>
  <c r="A93" i="1"/>
  <c r="D92" i="1"/>
  <c r="C92" i="1"/>
  <c r="B92" i="1"/>
  <c r="J91" i="1" l="1"/>
  <c r="Q89" i="1"/>
  <c r="R89" i="1"/>
  <c r="F92" i="1"/>
  <c r="E92" i="1"/>
  <c r="D93" i="1"/>
  <c r="B93" i="1"/>
  <c r="C93" i="1"/>
  <c r="A94" i="1"/>
  <c r="N91" i="1"/>
  <c r="M91" i="1"/>
  <c r="O91" i="1" s="1"/>
  <c r="T92" i="1"/>
  <c r="G92" i="1"/>
  <c r="I92" i="1" s="1"/>
  <c r="H92" i="1"/>
  <c r="L90" i="1"/>
  <c r="K90" i="1"/>
  <c r="P90" i="1"/>
  <c r="S89" i="1" l="1"/>
  <c r="K91" i="1"/>
  <c r="L91" i="1"/>
  <c r="P91" i="1"/>
  <c r="E93" i="1"/>
  <c r="F93" i="1"/>
  <c r="Q90" i="1"/>
  <c r="R90" i="1"/>
  <c r="D94" i="1"/>
  <c r="B94" i="1"/>
  <c r="C94" i="1"/>
  <c r="A95" i="1"/>
  <c r="M92" i="1"/>
  <c r="O92" i="1" s="1"/>
  <c r="N92" i="1"/>
  <c r="J92" i="1"/>
  <c r="T93" i="1"/>
  <c r="G93" i="1"/>
  <c r="I93" i="1" s="1"/>
  <c r="H93" i="1"/>
  <c r="S90" i="1" l="1"/>
  <c r="J93" i="1"/>
  <c r="L93" i="1" s="1"/>
  <c r="P92" i="1"/>
  <c r="T94" i="1"/>
  <c r="H94" i="1"/>
  <c r="G94" i="1"/>
  <c r="I94" i="1" s="1"/>
  <c r="F94" i="1"/>
  <c r="E94" i="1"/>
  <c r="L92" i="1"/>
  <c r="K92" i="1"/>
  <c r="D95" i="1"/>
  <c r="B95" i="1"/>
  <c r="C95" i="1"/>
  <c r="A96" i="1"/>
  <c r="M93" i="1"/>
  <c r="O93" i="1" s="1"/>
  <c r="N93" i="1"/>
  <c r="Q91" i="1"/>
  <c r="R91" i="1"/>
  <c r="K93" i="1" l="1"/>
  <c r="S91" i="1"/>
  <c r="J94" i="1"/>
  <c r="F95" i="1"/>
  <c r="E95" i="1"/>
  <c r="N94" i="1"/>
  <c r="M94" i="1"/>
  <c r="O94" i="1" s="1"/>
  <c r="A97" i="1"/>
  <c r="D96" i="1"/>
  <c r="C96" i="1"/>
  <c r="B96" i="1"/>
  <c r="Q92" i="1"/>
  <c r="R92" i="1"/>
  <c r="P93" i="1"/>
  <c r="T95" i="1"/>
  <c r="H95" i="1"/>
  <c r="G95" i="1"/>
  <c r="I95" i="1" s="1"/>
  <c r="J95" i="1" l="1"/>
  <c r="K95" i="1" s="1"/>
  <c r="S92" i="1"/>
  <c r="L94" i="1"/>
  <c r="K94" i="1"/>
  <c r="P94" i="1"/>
  <c r="Q94" i="1" s="1"/>
  <c r="L95" i="1"/>
  <c r="E96" i="1"/>
  <c r="F96" i="1"/>
  <c r="R93" i="1"/>
  <c r="Q93" i="1"/>
  <c r="C97" i="1"/>
  <c r="D97" i="1"/>
  <c r="B97" i="1"/>
  <c r="A98" i="1"/>
  <c r="M95" i="1"/>
  <c r="O95" i="1" s="1"/>
  <c r="N95" i="1"/>
  <c r="T96" i="1"/>
  <c r="H96" i="1"/>
  <c r="G96" i="1"/>
  <c r="I96" i="1" s="1"/>
  <c r="S93" i="1" l="1"/>
  <c r="R94" i="1"/>
  <c r="S94" i="1" s="1"/>
  <c r="A99" i="1"/>
  <c r="D98" i="1"/>
  <c r="C98" i="1"/>
  <c r="B98" i="1"/>
  <c r="M96" i="1"/>
  <c r="O96" i="1" s="1"/>
  <c r="N96" i="1"/>
  <c r="T97" i="1"/>
  <c r="H97" i="1"/>
  <c r="G97" i="1"/>
  <c r="I97" i="1" s="1"/>
  <c r="P95" i="1"/>
  <c r="F97" i="1"/>
  <c r="E97" i="1"/>
  <c r="J96" i="1"/>
  <c r="Q95" i="1" l="1"/>
  <c r="R95" i="1"/>
  <c r="T98" i="1"/>
  <c r="H98" i="1"/>
  <c r="G98" i="1"/>
  <c r="I98" i="1" s="1"/>
  <c r="L96" i="1"/>
  <c r="K96" i="1"/>
  <c r="M97" i="1"/>
  <c r="O97" i="1" s="1"/>
  <c r="N97" i="1"/>
  <c r="P96" i="1"/>
  <c r="E98" i="1"/>
  <c r="F98" i="1"/>
  <c r="J97" i="1"/>
  <c r="B99" i="1"/>
  <c r="A100" i="1"/>
  <c r="D99" i="1"/>
  <c r="C99" i="1"/>
  <c r="P97" i="1" l="1"/>
  <c r="Q97" i="1" s="1"/>
  <c r="S95" i="1"/>
  <c r="E99" i="1"/>
  <c r="F99" i="1"/>
  <c r="R97" i="1"/>
  <c r="J98" i="1"/>
  <c r="D100" i="1"/>
  <c r="B100" i="1"/>
  <c r="A101" i="1"/>
  <c r="C100" i="1"/>
  <c r="T99" i="1"/>
  <c r="H99" i="1"/>
  <c r="G99" i="1"/>
  <c r="I99" i="1" s="1"/>
  <c r="N98" i="1"/>
  <c r="M98" i="1"/>
  <c r="O98" i="1" s="1"/>
  <c r="K97" i="1"/>
  <c r="L97" i="1"/>
  <c r="R96" i="1"/>
  <c r="Q96" i="1"/>
  <c r="S96" i="1" s="1"/>
  <c r="S97" i="1" l="1"/>
  <c r="J99" i="1"/>
  <c r="A102" i="1"/>
  <c r="C101" i="1"/>
  <c r="B101" i="1"/>
  <c r="D101" i="1"/>
  <c r="P98" i="1"/>
  <c r="T100" i="1"/>
  <c r="H100" i="1"/>
  <c r="G100" i="1"/>
  <c r="I100" i="1" s="1"/>
  <c r="E100" i="1"/>
  <c r="F100" i="1"/>
  <c r="N99" i="1"/>
  <c r="M99" i="1"/>
  <c r="O99" i="1" s="1"/>
  <c r="L98" i="1"/>
  <c r="K98" i="1"/>
  <c r="J100" i="1" l="1"/>
  <c r="K99" i="1"/>
  <c r="L99" i="1"/>
  <c r="M100" i="1"/>
  <c r="O100" i="1" s="1"/>
  <c r="N100" i="1"/>
  <c r="T101" i="1"/>
  <c r="G101" i="1"/>
  <c r="I101" i="1" s="1"/>
  <c r="H101" i="1"/>
  <c r="P99" i="1"/>
  <c r="Q98" i="1"/>
  <c r="R98" i="1"/>
  <c r="S98" i="1" s="1"/>
  <c r="C102" i="1"/>
  <c r="D102" i="1"/>
  <c r="B102" i="1"/>
  <c r="A103" i="1"/>
  <c r="E101" i="1"/>
  <c r="F101" i="1"/>
  <c r="K100" i="1" l="1"/>
  <c r="L100" i="1"/>
  <c r="A104" i="1"/>
  <c r="D103" i="1"/>
  <c r="C103" i="1"/>
  <c r="B103" i="1"/>
  <c r="T102" i="1"/>
  <c r="G102" i="1"/>
  <c r="I102" i="1" s="1"/>
  <c r="H102" i="1"/>
  <c r="N101" i="1"/>
  <c r="M101" i="1"/>
  <c r="O101" i="1" s="1"/>
  <c r="E102" i="1"/>
  <c r="F102" i="1"/>
  <c r="R99" i="1"/>
  <c r="Q99" i="1"/>
  <c r="J101" i="1"/>
  <c r="P100" i="1"/>
  <c r="R100" i="1" l="1"/>
  <c r="Q100" i="1"/>
  <c r="S100" i="1" s="1"/>
  <c r="P101" i="1"/>
  <c r="E103" i="1"/>
  <c r="F103" i="1"/>
  <c r="K101" i="1"/>
  <c r="L101" i="1"/>
  <c r="M102" i="1"/>
  <c r="O102" i="1" s="1"/>
  <c r="N102" i="1"/>
  <c r="B104" i="1"/>
  <c r="A105" i="1"/>
  <c r="D104" i="1"/>
  <c r="C104" i="1"/>
  <c r="S99" i="1"/>
  <c r="J102" i="1"/>
  <c r="T103" i="1"/>
  <c r="G103" i="1"/>
  <c r="I103" i="1" s="1"/>
  <c r="H103" i="1"/>
  <c r="P102" i="1" l="1"/>
  <c r="R102" i="1" s="1"/>
  <c r="Q101" i="1"/>
  <c r="R101" i="1"/>
  <c r="E104" i="1"/>
  <c r="F104" i="1"/>
  <c r="L102" i="1"/>
  <c r="K102" i="1"/>
  <c r="A106" i="1"/>
  <c r="C105" i="1"/>
  <c r="B105" i="1"/>
  <c r="D105" i="1"/>
  <c r="J103" i="1"/>
  <c r="T104" i="1"/>
  <c r="H104" i="1"/>
  <c r="G104" i="1"/>
  <c r="I104" i="1" s="1"/>
  <c r="M103" i="1"/>
  <c r="O103" i="1" s="1"/>
  <c r="N103" i="1"/>
  <c r="Q102" i="1" l="1"/>
  <c r="S101" i="1"/>
  <c r="T105" i="1"/>
  <c r="G105" i="1"/>
  <c r="I105" i="1" s="1"/>
  <c r="H105" i="1"/>
  <c r="L103" i="1"/>
  <c r="K103" i="1"/>
  <c r="D106" i="1"/>
  <c r="C106" i="1"/>
  <c r="B106" i="1"/>
  <c r="A107" i="1"/>
  <c r="N104" i="1"/>
  <c r="M104" i="1"/>
  <c r="O104" i="1" s="1"/>
  <c r="P103" i="1"/>
  <c r="J104" i="1"/>
  <c r="F105" i="1"/>
  <c r="E105" i="1"/>
  <c r="S102" i="1"/>
  <c r="J105" i="1" l="1"/>
  <c r="K105" i="1" s="1"/>
  <c r="L104" i="1"/>
  <c r="K104" i="1"/>
  <c r="P104" i="1"/>
  <c r="E106" i="1"/>
  <c r="F106" i="1"/>
  <c r="Q103" i="1"/>
  <c r="R103" i="1"/>
  <c r="B107" i="1"/>
  <c r="D107" i="1"/>
  <c r="C107" i="1"/>
  <c r="A108" i="1"/>
  <c r="N105" i="1"/>
  <c r="M105" i="1"/>
  <c r="O105" i="1" s="1"/>
  <c r="T106" i="1"/>
  <c r="H106" i="1"/>
  <c r="G106" i="1"/>
  <c r="I106" i="1" s="1"/>
  <c r="L105" i="1"/>
  <c r="S103" i="1"/>
  <c r="T107" i="1" l="1"/>
  <c r="H107" i="1"/>
  <c r="G107" i="1"/>
  <c r="I107" i="1" s="1"/>
  <c r="N106" i="1"/>
  <c r="M106" i="1"/>
  <c r="O106" i="1" s="1"/>
  <c r="A109" i="1"/>
  <c r="D108" i="1"/>
  <c r="C108" i="1"/>
  <c r="B108" i="1"/>
  <c r="Q104" i="1"/>
  <c r="R104" i="1"/>
  <c r="J106" i="1"/>
  <c r="P105" i="1"/>
  <c r="E107" i="1"/>
  <c r="F107" i="1"/>
  <c r="S104" i="1" l="1"/>
  <c r="L106" i="1"/>
  <c r="K106" i="1"/>
  <c r="B109" i="1"/>
  <c r="D109" i="1"/>
  <c r="A110" i="1"/>
  <c r="C109" i="1"/>
  <c r="T108" i="1"/>
  <c r="H108" i="1"/>
  <c r="G108" i="1"/>
  <c r="I108" i="1" s="1"/>
  <c r="J107" i="1"/>
  <c r="N107" i="1"/>
  <c r="M107" i="1"/>
  <c r="O107" i="1" s="1"/>
  <c r="R105" i="1"/>
  <c r="Q105" i="1"/>
  <c r="F108" i="1"/>
  <c r="E108" i="1"/>
  <c r="P106" i="1"/>
  <c r="P107" i="1" l="1"/>
  <c r="R107" i="1" s="1"/>
  <c r="S105" i="1"/>
  <c r="N108" i="1"/>
  <c r="M108" i="1"/>
  <c r="O108" i="1" s="1"/>
  <c r="Q107" i="1"/>
  <c r="F109" i="1"/>
  <c r="E109" i="1"/>
  <c r="T109" i="1"/>
  <c r="G109" i="1"/>
  <c r="I109" i="1" s="1"/>
  <c r="H109" i="1"/>
  <c r="Q106" i="1"/>
  <c r="R106" i="1"/>
  <c r="K107" i="1"/>
  <c r="L107" i="1"/>
  <c r="J108" i="1"/>
  <c r="B110" i="1"/>
  <c r="A111" i="1"/>
  <c r="D110" i="1"/>
  <c r="C110" i="1"/>
  <c r="S106" i="1" l="1"/>
  <c r="K108" i="1"/>
  <c r="L108" i="1"/>
  <c r="F110" i="1"/>
  <c r="E110" i="1"/>
  <c r="S107" i="1"/>
  <c r="A112" i="1"/>
  <c r="D111" i="1"/>
  <c r="C111" i="1"/>
  <c r="B111" i="1"/>
  <c r="T110" i="1"/>
  <c r="G110" i="1"/>
  <c r="I110" i="1" s="1"/>
  <c r="H110" i="1"/>
  <c r="J109" i="1"/>
  <c r="M109" i="1"/>
  <c r="O109" i="1" s="1"/>
  <c r="N109" i="1"/>
  <c r="P108" i="1"/>
  <c r="E111" i="1" l="1"/>
  <c r="F111" i="1"/>
  <c r="M110" i="1"/>
  <c r="O110" i="1" s="1"/>
  <c r="N110" i="1"/>
  <c r="K109" i="1"/>
  <c r="L109" i="1"/>
  <c r="B112" i="1"/>
  <c r="A113" i="1"/>
  <c r="D112" i="1"/>
  <c r="C112" i="1"/>
  <c r="Q108" i="1"/>
  <c r="R108" i="1"/>
  <c r="T111" i="1"/>
  <c r="H111" i="1"/>
  <c r="G111" i="1"/>
  <c r="I111" i="1" s="1"/>
  <c r="P109" i="1"/>
  <c r="J110" i="1"/>
  <c r="L110" i="1" l="1"/>
  <c r="K110" i="1"/>
  <c r="J111" i="1"/>
  <c r="T112" i="1"/>
  <c r="H112" i="1"/>
  <c r="G112" i="1"/>
  <c r="I112" i="1" s="1"/>
  <c r="P110" i="1"/>
  <c r="Q109" i="1"/>
  <c r="R109" i="1"/>
  <c r="F112" i="1"/>
  <c r="E112" i="1"/>
  <c r="S108" i="1"/>
  <c r="B113" i="1"/>
  <c r="D113" i="1"/>
  <c r="A114" i="1"/>
  <c r="C113" i="1"/>
  <c r="M111" i="1"/>
  <c r="O111" i="1" s="1"/>
  <c r="N111" i="1"/>
  <c r="S109" i="1" l="1"/>
  <c r="P111" i="1"/>
  <c r="R111" i="1" s="1"/>
  <c r="J112" i="1"/>
  <c r="K112" i="1" s="1"/>
  <c r="T113" i="1"/>
  <c r="H113" i="1"/>
  <c r="G113" i="1"/>
  <c r="I113" i="1" s="1"/>
  <c r="Q110" i="1"/>
  <c r="R110" i="1"/>
  <c r="L112" i="1"/>
  <c r="L111" i="1"/>
  <c r="K111" i="1"/>
  <c r="C114" i="1"/>
  <c r="A115" i="1"/>
  <c r="B114" i="1"/>
  <c r="D114" i="1"/>
  <c r="F113" i="1"/>
  <c r="E113" i="1"/>
  <c r="M112" i="1"/>
  <c r="O112" i="1" s="1"/>
  <c r="N112" i="1"/>
  <c r="S110" i="1" l="1"/>
  <c r="Q111" i="1"/>
  <c r="S111" i="1" s="1"/>
  <c r="J113" i="1"/>
  <c r="K113" i="1" s="1"/>
  <c r="P112" i="1"/>
  <c r="E114" i="1"/>
  <c r="F114" i="1"/>
  <c r="T114" i="1"/>
  <c r="G114" i="1"/>
  <c r="I114" i="1" s="1"/>
  <c r="H114" i="1"/>
  <c r="A116" i="1"/>
  <c r="D115" i="1"/>
  <c r="C115" i="1"/>
  <c r="B115" i="1"/>
  <c r="N113" i="1"/>
  <c r="M113" i="1"/>
  <c r="O113" i="1" s="1"/>
  <c r="L113" i="1" l="1"/>
  <c r="E115" i="1"/>
  <c r="F115" i="1"/>
  <c r="P113" i="1"/>
  <c r="D116" i="1"/>
  <c r="C116" i="1"/>
  <c r="B116" i="1"/>
  <c r="A117" i="1"/>
  <c r="N114" i="1"/>
  <c r="M114" i="1"/>
  <c r="O114" i="1" s="1"/>
  <c r="T115" i="1"/>
  <c r="H115" i="1"/>
  <c r="G115" i="1"/>
  <c r="I115" i="1" s="1"/>
  <c r="R112" i="1"/>
  <c r="Q112" i="1"/>
  <c r="J114" i="1"/>
  <c r="S112" i="1" l="1"/>
  <c r="B117" i="1"/>
  <c r="A118" i="1"/>
  <c r="D117" i="1"/>
  <c r="C117" i="1"/>
  <c r="Q113" i="1"/>
  <c r="R113" i="1"/>
  <c r="K114" i="1"/>
  <c r="L114" i="1"/>
  <c r="T116" i="1"/>
  <c r="H116" i="1"/>
  <c r="G116" i="1"/>
  <c r="I116" i="1" s="1"/>
  <c r="J115" i="1"/>
  <c r="P114" i="1"/>
  <c r="F116" i="1"/>
  <c r="E116" i="1"/>
  <c r="M115" i="1"/>
  <c r="O115" i="1" s="1"/>
  <c r="N115" i="1"/>
  <c r="S113" i="1" l="1"/>
  <c r="P115" i="1"/>
  <c r="R114" i="1"/>
  <c r="Q114" i="1"/>
  <c r="K115" i="1"/>
  <c r="L115" i="1"/>
  <c r="F117" i="1"/>
  <c r="E117" i="1"/>
  <c r="M116" i="1"/>
  <c r="O116" i="1" s="1"/>
  <c r="N116" i="1"/>
  <c r="J116" i="1"/>
  <c r="A119" i="1"/>
  <c r="D118" i="1"/>
  <c r="C118" i="1"/>
  <c r="B118" i="1"/>
  <c r="T117" i="1"/>
  <c r="G117" i="1"/>
  <c r="I117" i="1" s="1"/>
  <c r="H117" i="1"/>
  <c r="S114" i="1" l="1"/>
  <c r="J117" i="1"/>
  <c r="T118" i="1"/>
  <c r="H118" i="1"/>
  <c r="G118" i="1"/>
  <c r="I118" i="1" s="1"/>
  <c r="L116" i="1"/>
  <c r="K116" i="1"/>
  <c r="N117" i="1"/>
  <c r="M117" i="1"/>
  <c r="O117" i="1" s="1"/>
  <c r="E118" i="1"/>
  <c r="F118" i="1"/>
  <c r="P116" i="1"/>
  <c r="B119" i="1"/>
  <c r="A120" i="1"/>
  <c r="D119" i="1"/>
  <c r="C119" i="1"/>
  <c r="Q115" i="1"/>
  <c r="R115" i="1"/>
  <c r="J118" i="1" l="1"/>
  <c r="K118" i="1" s="1"/>
  <c r="P117" i="1"/>
  <c r="L118" i="1"/>
  <c r="T119" i="1"/>
  <c r="H119" i="1"/>
  <c r="G119" i="1"/>
  <c r="I119" i="1" s="1"/>
  <c r="R116" i="1"/>
  <c r="Q116" i="1"/>
  <c r="F119" i="1"/>
  <c r="E119" i="1"/>
  <c r="S115" i="1"/>
  <c r="D120" i="1"/>
  <c r="C120" i="1"/>
  <c r="A121" i="1"/>
  <c r="B120" i="1"/>
  <c r="M118" i="1"/>
  <c r="O118" i="1" s="1"/>
  <c r="N118" i="1"/>
  <c r="K117" i="1"/>
  <c r="L117" i="1"/>
  <c r="S116" i="1" l="1"/>
  <c r="Q117" i="1"/>
  <c r="R117" i="1"/>
  <c r="P118" i="1"/>
  <c r="M119" i="1"/>
  <c r="O119" i="1" s="1"/>
  <c r="N119" i="1"/>
  <c r="J119" i="1"/>
  <c r="F120" i="1"/>
  <c r="E120" i="1"/>
  <c r="T120" i="1"/>
  <c r="G120" i="1"/>
  <c r="I120" i="1" s="1"/>
  <c r="H120" i="1"/>
  <c r="A122" i="1"/>
  <c r="D121" i="1"/>
  <c r="C121" i="1"/>
  <c r="B121" i="1"/>
  <c r="S117" i="1" l="1"/>
  <c r="J120" i="1"/>
  <c r="M120" i="1"/>
  <c r="O120" i="1" s="1"/>
  <c r="N120" i="1"/>
  <c r="P119" i="1"/>
  <c r="F121" i="1"/>
  <c r="E121" i="1"/>
  <c r="D122" i="1"/>
  <c r="B122" i="1"/>
  <c r="A123" i="1"/>
  <c r="C122" i="1"/>
  <c r="K119" i="1"/>
  <c r="L119" i="1"/>
  <c r="T121" i="1"/>
  <c r="G121" i="1"/>
  <c r="I121" i="1" s="1"/>
  <c r="H121" i="1"/>
  <c r="R118" i="1"/>
  <c r="Q118" i="1"/>
  <c r="S118" i="1" l="1"/>
  <c r="M121" i="1"/>
  <c r="O121" i="1" s="1"/>
  <c r="N121" i="1"/>
  <c r="P120" i="1"/>
  <c r="C123" i="1"/>
  <c r="B123" i="1"/>
  <c r="A124" i="1"/>
  <c r="D123" i="1"/>
  <c r="T122" i="1"/>
  <c r="G122" i="1"/>
  <c r="I122" i="1" s="1"/>
  <c r="H122" i="1"/>
  <c r="Q119" i="1"/>
  <c r="R119" i="1"/>
  <c r="K120" i="1"/>
  <c r="L120" i="1"/>
  <c r="J121" i="1"/>
  <c r="F122" i="1"/>
  <c r="E122" i="1"/>
  <c r="P121" i="1" l="1"/>
  <c r="S119" i="1"/>
  <c r="C124" i="1"/>
  <c r="B124" i="1"/>
  <c r="A125" i="1"/>
  <c r="D124" i="1"/>
  <c r="L121" i="1"/>
  <c r="K121" i="1"/>
  <c r="T123" i="1"/>
  <c r="H123" i="1"/>
  <c r="G123" i="1"/>
  <c r="I123" i="1" s="1"/>
  <c r="N122" i="1"/>
  <c r="M122" i="1"/>
  <c r="O122" i="1" s="1"/>
  <c r="J122" i="1"/>
  <c r="F123" i="1"/>
  <c r="E123" i="1"/>
  <c r="R120" i="1"/>
  <c r="Q120" i="1"/>
  <c r="S120" i="1" l="1"/>
  <c r="Q121" i="1"/>
  <c r="R121" i="1"/>
  <c r="J123" i="1"/>
  <c r="E124" i="1"/>
  <c r="F124" i="1"/>
  <c r="M123" i="1"/>
  <c r="O123" i="1" s="1"/>
  <c r="N123" i="1"/>
  <c r="P122" i="1"/>
  <c r="D125" i="1"/>
  <c r="C125" i="1"/>
  <c r="B125" i="1"/>
  <c r="A126" i="1"/>
  <c r="T124" i="1"/>
  <c r="G124" i="1"/>
  <c r="I124" i="1" s="1"/>
  <c r="H124" i="1"/>
  <c r="L122" i="1"/>
  <c r="K122" i="1"/>
  <c r="S121" i="1" l="1"/>
  <c r="E125" i="1"/>
  <c r="F125" i="1"/>
  <c r="J124" i="1"/>
  <c r="D126" i="1"/>
  <c r="C126" i="1"/>
  <c r="B126" i="1"/>
  <c r="A127" i="1"/>
  <c r="Q122" i="1"/>
  <c r="R122" i="1"/>
  <c r="T125" i="1"/>
  <c r="H125" i="1"/>
  <c r="G125" i="1"/>
  <c r="I125" i="1" s="1"/>
  <c r="M124" i="1"/>
  <c r="O124" i="1" s="1"/>
  <c r="N124" i="1"/>
  <c r="P123" i="1"/>
  <c r="K123" i="1"/>
  <c r="L123" i="1"/>
  <c r="S122" i="1" l="1"/>
  <c r="J125" i="1"/>
  <c r="K125" i="1" s="1"/>
  <c r="P124" i="1"/>
  <c r="R124" i="1" s="1"/>
  <c r="Q123" i="1"/>
  <c r="R123" i="1"/>
  <c r="E126" i="1"/>
  <c r="F126" i="1"/>
  <c r="A128" i="1"/>
  <c r="C127" i="1"/>
  <c r="B127" i="1"/>
  <c r="D127" i="1"/>
  <c r="L124" i="1"/>
  <c r="K124" i="1"/>
  <c r="Q124" i="1"/>
  <c r="T126" i="1"/>
  <c r="G126" i="1"/>
  <c r="I126" i="1" s="1"/>
  <c r="H126" i="1"/>
  <c r="N125" i="1"/>
  <c r="M125" i="1"/>
  <c r="O125" i="1" s="1"/>
  <c r="S123" i="1" l="1"/>
  <c r="L125" i="1"/>
  <c r="S124" i="1"/>
  <c r="D128" i="1"/>
  <c r="C128" i="1"/>
  <c r="B128" i="1"/>
  <c r="A129" i="1"/>
  <c r="F127" i="1"/>
  <c r="E127" i="1"/>
  <c r="T127" i="1"/>
  <c r="G127" i="1"/>
  <c r="I127" i="1" s="1"/>
  <c r="H127" i="1"/>
  <c r="P125" i="1"/>
  <c r="J126" i="1"/>
  <c r="N126" i="1"/>
  <c r="M126" i="1"/>
  <c r="O126" i="1" s="1"/>
  <c r="R125" i="1" l="1"/>
  <c r="Q125" i="1"/>
  <c r="A130" i="1"/>
  <c r="D129" i="1"/>
  <c r="C129" i="1"/>
  <c r="B129" i="1"/>
  <c r="P126" i="1"/>
  <c r="T128" i="1"/>
  <c r="H128" i="1"/>
  <c r="G128" i="1"/>
  <c r="I128" i="1" s="1"/>
  <c r="N127" i="1"/>
  <c r="M127" i="1"/>
  <c r="O127" i="1" s="1"/>
  <c r="K126" i="1"/>
  <c r="L126" i="1"/>
  <c r="J127" i="1"/>
  <c r="F128" i="1"/>
  <c r="E128" i="1"/>
  <c r="S125" i="1" l="1"/>
  <c r="M128" i="1"/>
  <c r="O128" i="1" s="1"/>
  <c r="N128" i="1"/>
  <c r="P127" i="1"/>
  <c r="F129" i="1"/>
  <c r="E129" i="1"/>
  <c r="Q126" i="1"/>
  <c r="R126" i="1"/>
  <c r="D130" i="1"/>
  <c r="B130" i="1"/>
  <c r="C130" i="1"/>
  <c r="A131" i="1"/>
  <c r="K127" i="1"/>
  <c r="L127" i="1"/>
  <c r="T129" i="1"/>
  <c r="H129" i="1"/>
  <c r="G129" i="1"/>
  <c r="I129" i="1" s="1"/>
  <c r="J128" i="1"/>
  <c r="S126" i="1" l="1"/>
  <c r="K128" i="1"/>
  <c r="L128" i="1"/>
  <c r="T130" i="1"/>
  <c r="H130" i="1"/>
  <c r="G130" i="1"/>
  <c r="I130" i="1" s="1"/>
  <c r="N129" i="1"/>
  <c r="M129" i="1"/>
  <c r="O129" i="1" s="1"/>
  <c r="F130" i="1"/>
  <c r="E130" i="1"/>
  <c r="P128" i="1"/>
  <c r="J129" i="1"/>
  <c r="D131" i="1"/>
  <c r="B131" i="1"/>
  <c r="C131" i="1"/>
  <c r="A132" i="1"/>
  <c r="Q127" i="1"/>
  <c r="R127" i="1"/>
  <c r="J130" i="1" l="1"/>
  <c r="L130" i="1" s="1"/>
  <c r="E131" i="1"/>
  <c r="F131" i="1"/>
  <c r="N130" i="1"/>
  <c r="M130" i="1"/>
  <c r="O130" i="1" s="1"/>
  <c r="P129" i="1"/>
  <c r="S127" i="1"/>
  <c r="A133" i="1"/>
  <c r="C132" i="1"/>
  <c r="B132" i="1"/>
  <c r="D132" i="1"/>
  <c r="K129" i="1"/>
  <c r="L129" i="1"/>
  <c r="R128" i="1"/>
  <c r="Q128" i="1"/>
  <c r="T131" i="1"/>
  <c r="H131" i="1"/>
  <c r="G131" i="1"/>
  <c r="I131" i="1" s="1"/>
  <c r="K130" i="1" l="1"/>
  <c r="J131" i="1"/>
  <c r="C133" i="1"/>
  <c r="B133" i="1"/>
  <c r="A134" i="1"/>
  <c r="D133" i="1"/>
  <c r="F132" i="1"/>
  <c r="E132" i="1"/>
  <c r="P130" i="1"/>
  <c r="S128" i="1"/>
  <c r="T132" i="1"/>
  <c r="G132" i="1"/>
  <c r="I132" i="1" s="1"/>
  <c r="H132" i="1"/>
  <c r="R129" i="1"/>
  <c r="Q129" i="1"/>
  <c r="M131" i="1"/>
  <c r="O131" i="1" s="1"/>
  <c r="N131" i="1"/>
  <c r="S129" i="1" l="1"/>
  <c r="T133" i="1"/>
  <c r="H133" i="1"/>
  <c r="G133" i="1"/>
  <c r="I133" i="1" s="1"/>
  <c r="J132" i="1"/>
  <c r="Q130" i="1"/>
  <c r="R130" i="1"/>
  <c r="F133" i="1"/>
  <c r="E133" i="1"/>
  <c r="P131" i="1"/>
  <c r="M132" i="1"/>
  <c r="O132" i="1" s="1"/>
  <c r="N132" i="1"/>
  <c r="C134" i="1"/>
  <c r="B134" i="1"/>
  <c r="A135" i="1"/>
  <c r="D134" i="1"/>
  <c r="K131" i="1"/>
  <c r="L131" i="1"/>
  <c r="S130" i="1" l="1"/>
  <c r="P132" i="1"/>
  <c r="R132" i="1" s="1"/>
  <c r="R131" i="1"/>
  <c r="Q131" i="1"/>
  <c r="E134" i="1"/>
  <c r="F134" i="1"/>
  <c r="M133" i="1"/>
  <c r="O133" i="1" s="1"/>
  <c r="N133" i="1"/>
  <c r="K132" i="1"/>
  <c r="L132" i="1"/>
  <c r="J133" i="1"/>
  <c r="D135" i="1"/>
  <c r="C135" i="1"/>
  <c r="A136" i="1"/>
  <c r="B135" i="1"/>
  <c r="T134" i="1"/>
  <c r="G134" i="1"/>
  <c r="I134" i="1" s="1"/>
  <c r="H134" i="1"/>
  <c r="Q132" i="1" l="1"/>
  <c r="S132" i="1" s="1"/>
  <c r="J134" i="1"/>
  <c r="T135" i="1"/>
  <c r="H135" i="1"/>
  <c r="G135" i="1"/>
  <c r="I135" i="1" s="1"/>
  <c r="K133" i="1"/>
  <c r="L133" i="1"/>
  <c r="P133" i="1"/>
  <c r="N134" i="1"/>
  <c r="M134" i="1"/>
  <c r="O134" i="1" s="1"/>
  <c r="C136" i="1"/>
  <c r="B136" i="1"/>
  <c r="A137" i="1"/>
  <c r="D136" i="1"/>
  <c r="S131" i="1"/>
  <c r="E135" i="1"/>
  <c r="F135" i="1"/>
  <c r="Q133" i="1" l="1"/>
  <c r="R133" i="1"/>
  <c r="E136" i="1"/>
  <c r="F136" i="1"/>
  <c r="J135" i="1"/>
  <c r="N135" i="1"/>
  <c r="M135" i="1"/>
  <c r="O135" i="1" s="1"/>
  <c r="C137" i="1"/>
  <c r="B137" i="1"/>
  <c r="A138" i="1"/>
  <c r="D137" i="1"/>
  <c r="T136" i="1"/>
  <c r="H136" i="1"/>
  <c r="G136" i="1"/>
  <c r="I136" i="1" s="1"/>
  <c r="P134" i="1"/>
  <c r="K134" i="1"/>
  <c r="L134" i="1"/>
  <c r="S133" i="1" l="1"/>
  <c r="J136" i="1"/>
  <c r="T137" i="1"/>
  <c r="H137" i="1"/>
  <c r="G137" i="1"/>
  <c r="I137" i="1" s="1"/>
  <c r="P135" i="1"/>
  <c r="Q134" i="1"/>
  <c r="R134" i="1"/>
  <c r="K135" i="1"/>
  <c r="L135" i="1"/>
  <c r="E137" i="1"/>
  <c r="F137" i="1"/>
  <c r="D138" i="1"/>
  <c r="C138" i="1"/>
  <c r="B138" i="1"/>
  <c r="A139" i="1"/>
  <c r="N136" i="1"/>
  <c r="M136" i="1"/>
  <c r="O136" i="1" s="1"/>
  <c r="S134" i="1" l="1"/>
  <c r="P136" i="1"/>
  <c r="F138" i="1"/>
  <c r="E138" i="1"/>
  <c r="J137" i="1"/>
  <c r="A140" i="1"/>
  <c r="D139" i="1"/>
  <c r="C139" i="1"/>
  <c r="B139" i="1"/>
  <c r="Q135" i="1"/>
  <c r="R135" i="1"/>
  <c r="T138" i="1"/>
  <c r="H138" i="1"/>
  <c r="G138" i="1"/>
  <c r="I138" i="1" s="1"/>
  <c r="L136" i="1"/>
  <c r="K136" i="1"/>
  <c r="N137" i="1"/>
  <c r="M137" i="1"/>
  <c r="O137" i="1" s="1"/>
  <c r="J138" i="1" l="1"/>
  <c r="T139" i="1"/>
  <c r="G139" i="1"/>
  <c r="I139" i="1" s="1"/>
  <c r="H139" i="1"/>
  <c r="K137" i="1"/>
  <c r="L137" i="1"/>
  <c r="M138" i="1"/>
  <c r="O138" i="1" s="1"/>
  <c r="N138" i="1"/>
  <c r="P137" i="1"/>
  <c r="F139" i="1"/>
  <c r="E139" i="1"/>
  <c r="S135" i="1"/>
  <c r="D140" i="1"/>
  <c r="C140" i="1"/>
  <c r="B140" i="1"/>
  <c r="A141" i="1"/>
  <c r="Q136" i="1"/>
  <c r="R136" i="1"/>
  <c r="P138" i="1" l="1"/>
  <c r="Q138" i="1" s="1"/>
  <c r="S136" i="1"/>
  <c r="T140" i="1"/>
  <c r="G140" i="1"/>
  <c r="I140" i="1" s="1"/>
  <c r="H140" i="1"/>
  <c r="N139" i="1"/>
  <c r="M139" i="1"/>
  <c r="O139" i="1" s="1"/>
  <c r="K138" i="1"/>
  <c r="L138" i="1"/>
  <c r="F140" i="1"/>
  <c r="E140" i="1"/>
  <c r="B141" i="1"/>
  <c r="D141" i="1"/>
  <c r="A142" i="1"/>
  <c r="C141" i="1"/>
  <c r="R137" i="1"/>
  <c r="Q137" i="1"/>
  <c r="J139" i="1"/>
  <c r="R138" i="1" l="1"/>
  <c r="S138" i="1" s="1"/>
  <c r="S137" i="1"/>
  <c r="B142" i="1"/>
  <c r="A143" i="1"/>
  <c r="C142" i="1"/>
  <c r="D142" i="1"/>
  <c r="T141" i="1"/>
  <c r="H141" i="1"/>
  <c r="G141" i="1"/>
  <c r="I141" i="1" s="1"/>
  <c r="M140" i="1"/>
  <c r="O140" i="1" s="1"/>
  <c r="N140" i="1"/>
  <c r="J140" i="1"/>
  <c r="L139" i="1"/>
  <c r="K139" i="1"/>
  <c r="P139" i="1"/>
  <c r="F141" i="1"/>
  <c r="E141" i="1"/>
  <c r="L140" i="1" l="1"/>
  <c r="K140" i="1"/>
  <c r="F142" i="1"/>
  <c r="E142" i="1"/>
  <c r="R139" i="1"/>
  <c r="Q139" i="1"/>
  <c r="S139" i="1" s="1"/>
  <c r="P140" i="1"/>
  <c r="J141" i="1"/>
  <c r="B143" i="1"/>
  <c r="C143" i="1"/>
  <c r="A144" i="1"/>
  <c r="D143" i="1"/>
  <c r="M141" i="1"/>
  <c r="O141" i="1" s="1"/>
  <c r="N141" i="1"/>
  <c r="T142" i="1"/>
  <c r="G142" i="1"/>
  <c r="I142" i="1" s="1"/>
  <c r="H142" i="1"/>
  <c r="T143" i="1" l="1"/>
  <c r="H143" i="1"/>
  <c r="G143" i="1"/>
  <c r="I143" i="1" s="1"/>
  <c r="F143" i="1"/>
  <c r="E143" i="1"/>
  <c r="K141" i="1"/>
  <c r="L141" i="1"/>
  <c r="A145" i="1"/>
  <c r="B144" i="1"/>
  <c r="D144" i="1"/>
  <c r="C144" i="1"/>
  <c r="Q140" i="1"/>
  <c r="R140" i="1"/>
  <c r="J142" i="1"/>
  <c r="P141" i="1"/>
  <c r="N142" i="1"/>
  <c r="M142" i="1"/>
  <c r="O142" i="1" s="1"/>
  <c r="P142" i="1" l="1"/>
  <c r="R142" i="1" s="1"/>
  <c r="L142" i="1"/>
  <c r="K142" i="1"/>
  <c r="E144" i="1"/>
  <c r="F144" i="1"/>
  <c r="T144" i="1"/>
  <c r="G144" i="1"/>
  <c r="I144" i="1" s="1"/>
  <c r="H144" i="1"/>
  <c r="S140" i="1"/>
  <c r="C145" i="1"/>
  <c r="A146" i="1"/>
  <c r="D145" i="1"/>
  <c r="B145" i="1"/>
  <c r="J143" i="1"/>
  <c r="N143" i="1"/>
  <c r="M143" i="1"/>
  <c r="O143" i="1" s="1"/>
  <c r="Q142" i="1"/>
  <c r="R141" i="1"/>
  <c r="Q141" i="1"/>
  <c r="S141" i="1" s="1"/>
  <c r="L143" i="1" l="1"/>
  <c r="K143" i="1"/>
  <c r="B146" i="1"/>
  <c r="A147" i="1"/>
  <c r="D146" i="1"/>
  <c r="C146" i="1"/>
  <c r="J144" i="1"/>
  <c r="M144" i="1"/>
  <c r="O144" i="1" s="1"/>
  <c r="N144" i="1"/>
  <c r="T145" i="1"/>
  <c r="G145" i="1"/>
  <c r="I145" i="1" s="1"/>
  <c r="H145" i="1"/>
  <c r="S142" i="1"/>
  <c r="P143" i="1"/>
  <c r="F145" i="1"/>
  <c r="E145" i="1"/>
  <c r="J145" i="1" l="1"/>
  <c r="L145" i="1" s="1"/>
  <c r="M145" i="1"/>
  <c r="O145" i="1" s="1"/>
  <c r="N145" i="1"/>
  <c r="D147" i="1"/>
  <c r="C147" i="1"/>
  <c r="A148" i="1"/>
  <c r="B147" i="1"/>
  <c r="P144" i="1"/>
  <c r="K144" i="1"/>
  <c r="L144" i="1"/>
  <c r="T146" i="1"/>
  <c r="G146" i="1"/>
  <c r="I146" i="1" s="1"/>
  <c r="H146" i="1"/>
  <c r="R143" i="1"/>
  <c r="Q143" i="1"/>
  <c r="F146" i="1"/>
  <c r="E146" i="1"/>
  <c r="J146" i="1" l="1"/>
  <c r="K146" i="1" s="1"/>
  <c r="S143" i="1"/>
  <c r="K145" i="1"/>
  <c r="P145" i="1"/>
  <c r="T147" i="1"/>
  <c r="H147" i="1"/>
  <c r="G147" i="1"/>
  <c r="I147" i="1" s="1"/>
  <c r="N146" i="1"/>
  <c r="M146" i="1"/>
  <c r="O146" i="1" s="1"/>
  <c r="L146" i="1"/>
  <c r="B148" i="1"/>
  <c r="D148" i="1"/>
  <c r="A149" i="1"/>
  <c r="C148" i="1"/>
  <c r="R144" i="1"/>
  <c r="Q144" i="1"/>
  <c r="F147" i="1"/>
  <c r="E147" i="1"/>
  <c r="S144" i="1" l="1"/>
  <c r="Q145" i="1"/>
  <c r="R145" i="1"/>
  <c r="A150" i="1"/>
  <c r="D149" i="1"/>
  <c r="C149" i="1"/>
  <c r="B149" i="1"/>
  <c r="E148" i="1"/>
  <c r="F148" i="1"/>
  <c r="N147" i="1"/>
  <c r="M147" i="1"/>
  <c r="O147" i="1" s="1"/>
  <c r="J147" i="1"/>
  <c r="T148" i="1"/>
  <c r="G148" i="1"/>
  <c r="I148" i="1" s="1"/>
  <c r="H148" i="1"/>
  <c r="P146" i="1"/>
  <c r="S145" i="1" l="1"/>
  <c r="T149" i="1"/>
  <c r="G149" i="1"/>
  <c r="I149" i="1" s="1"/>
  <c r="H149" i="1"/>
  <c r="P147" i="1"/>
  <c r="Q146" i="1"/>
  <c r="R146" i="1"/>
  <c r="J148" i="1"/>
  <c r="K147" i="1"/>
  <c r="L147" i="1"/>
  <c r="F149" i="1"/>
  <c r="E149" i="1"/>
  <c r="N148" i="1"/>
  <c r="M148" i="1"/>
  <c r="O148" i="1" s="1"/>
  <c r="D150" i="1"/>
  <c r="C150" i="1"/>
  <c r="B150" i="1"/>
  <c r="S146" i="1" l="1"/>
  <c r="J149" i="1"/>
  <c r="L149" i="1" s="1"/>
  <c r="P148" i="1"/>
  <c r="Q148" i="1" s="1"/>
  <c r="T150" i="1"/>
  <c r="G150" i="1"/>
  <c r="I150" i="1" s="1"/>
  <c r="H150" i="1"/>
  <c r="E150" i="1"/>
  <c r="F150" i="1"/>
  <c r="N149" i="1"/>
  <c r="M149" i="1"/>
  <c r="O149" i="1" s="1"/>
  <c r="K148" i="1"/>
  <c r="L148" i="1"/>
  <c r="Q147" i="1"/>
  <c r="R147" i="1"/>
  <c r="K149" i="1" l="1"/>
  <c r="S147" i="1"/>
  <c r="R148" i="1"/>
  <c r="N150" i="1"/>
  <c r="M150" i="1"/>
  <c r="O150" i="1" s="1"/>
  <c r="J150" i="1"/>
  <c r="P149" i="1"/>
  <c r="S148" i="1"/>
  <c r="L150" i="1" l="1"/>
  <c r="K150" i="1"/>
  <c r="Q149" i="1"/>
  <c r="R149" i="1"/>
  <c r="P150" i="1"/>
  <c r="S149" i="1" l="1"/>
  <c r="R150" i="1"/>
  <c r="Q150" i="1"/>
  <c r="S150" i="1" l="1"/>
</calcChain>
</file>

<file path=xl/sharedStrings.xml><?xml version="1.0" encoding="utf-8"?>
<sst xmlns="http://schemas.openxmlformats.org/spreadsheetml/2006/main" count="49" uniqueCount="41">
  <si>
    <t>OK, to start off, here are the  twelve distances Ether gave, plus the thirteenth we'll work with:</t>
  </si>
  <si>
    <t>We now have three defined triangles:</t>
  </si>
  <si>
    <t>Points 2 and 4 are "floating" on the following two quadrilaterals:</t>
  </si>
  <si>
    <t>Point 5 is common to both of the "goal points" 8 and 9, and is on both sets of triangles, so it shall be our origin.</t>
  </si>
  <si>
    <t>Point 8 is one of our goal points, and is a known distance from the origin.  We assign it to be on the +x axis.</t>
  </si>
  <si>
    <t>Without loss of generality, place point 6 such that its y coordinate is positive.</t>
  </si>
  <si>
    <t>r</t>
  </si>
  <si>
    <t>θ</t>
  </si>
  <si>
    <t>x</t>
  </si>
  <si>
    <t>y</t>
  </si>
  <si>
    <t>Point 7 now has two possibilities, depending on whether it is "above" or "below" the line defined by points 6 and 8.</t>
  </si>
  <si>
    <t>Calculate the absolute value of angle 6-8-7 (radians).  We also need angle 5-8-6</t>
  </si>
  <si>
    <t>Now, calculate angle 9-5-3, so we can relatively locate points 9 and 3:</t>
  </si>
  <si>
    <t>Because 9-5-3 is a triangle and point 5 is at a known location, their specific location depends on a free parameter (azimuth of 9) and an ambiguity of whether 3 leads or follows</t>
  </si>
  <si>
    <t>Note that due toe the triangle inequality, length 5-8 must be at least 6-8 - 5-6</t>
  </si>
  <si>
    <t>And at most 6-8 + 5-6</t>
  </si>
  <si>
    <t>Enter true for above, or false for below</t>
  </si>
  <si>
    <t>Select TRUE for 3 being clockwise of 9, FALSE for counter-clockwise</t>
  </si>
  <si>
    <t>Also ambiguous is whether point 2 is above or below the line segment 3-8, and point 4 above or below 7-9</t>
  </si>
  <si>
    <t>Select TRUE for 2 being above 3-8, FALSE for below</t>
  </si>
  <si>
    <t>Select TRUE for 4 being above 7-9, FALSE for below</t>
  </si>
  <si>
    <t>Here begins the table of values based on free parameter theta.  The first value drives the plot above.</t>
  </si>
  <si>
    <t>Angle 8-5-9 in radians start value - between -pi and 2pi</t>
  </si>
  <si>
    <t>Angle 8-5-9 in radians step value, usually pi/50</t>
  </si>
  <si>
    <t>Point 9</t>
  </si>
  <si>
    <t>Point 3</t>
  </si>
  <si>
    <t>Angle   8*5*3</t>
  </si>
  <si>
    <t>Distance 9*7</t>
  </si>
  <si>
    <t>Angle  7*9*4</t>
  </si>
  <si>
    <t>Point 4</t>
  </si>
  <si>
    <t>Distance 3*8</t>
  </si>
  <si>
    <t>Angle  8*3*2</t>
  </si>
  <si>
    <t>Point 2</t>
  </si>
  <si>
    <t>Angle   8*5*9</t>
  </si>
  <si>
    <t>Distance 2*4</t>
  </si>
  <si>
    <t>Angle   H*9*7</t>
  </si>
  <si>
    <t>Angle   H*3*8</t>
  </si>
  <si>
    <t>Angle  H*3*2</t>
  </si>
  <si>
    <t>Angle</t>
  </si>
  <si>
    <t>H*9*4</t>
  </si>
  <si>
    <t>Distance 8*9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</si>
</sst>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 Unicode MS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Border="1" applyAlignment="1">
      <alignment horizontal="left" vertical="center"/>
    </xf>
    <xf numFmtId="0" fontId="0" fillId="0" borderId="0" xfId="0" applyBorder="1"/>
    <xf numFmtId="0" fontId="2" fillId="0" borderId="0" xfId="0" applyFont="1"/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21804761983084E-2"/>
          <c:y val="4.4005115533195957E-2"/>
          <c:w val="0.67986582184440714"/>
          <c:h val="0.92542386148710121"/>
        </c:manualLayout>
      </c:layout>
      <c:scatterChart>
        <c:scatterStyle val="lineMarker"/>
        <c:varyColors val="0"/>
        <c:ser>
          <c:idx val="0"/>
          <c:order val="0"/>
          <c:tx>
            <c:strRef>
              <c:f>MathQuiz11!$F$27</c:f>
              <c:strCache>
                <c:ptCount val="1"/>
                <c:pt idx="0">
                  <c:v>5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</c:marke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MathQuiz11!$I$27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MathQuiz11!$J$27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MathQuiz11!$F$29</c:f>
              <c:strCache>
                <c:ptCount val="1"/>
                <c:pt idx="0">
                  <c:v>8</c:v>
                </c:pt>
              </c:strCache>
            </c:strRef>
          </c:tx>
          <c:spPr>
            <a:ln w="28575">
              <a:noFill/>
            </a:ln>
          </c:spPr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MathQuiz11!$I$29</c:f>
              <c:numCache>
                <c:formatCode>General</c:formatCode>
                <c:ptCount val="1"/>
                <c:pt idx="0">
                  <c:v>55.17</c:v>
                </c:pt>
              </c:numCache>
            </c:numRef>
          </c:xVal>
          <c:yVal>
            <c:numRef>
              <c:f>MathQuiz11!$J$29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4"/>
          <c:order val="2"/>
          <c:tx>
            <c:strRef>
              <c:f>MathQuiz11!$F$31</c:f>
              <c:strCache>
                <c:ptCount val="1"/>
                <c:pt idx="0">
                  <c:v>6</c:v>
                </c:pt>
              </c:strCache>
            </c:strRef>
          </c:tx>
          <c:spPr>
            <a:ln w="28575">
              <a:noFill/>
            </a:ln>
          </c:spPr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MathQuiz11!$I$31</c:f>
              <c:numCache>
                <c:formatCode>General</c:formatCode>
                <c:ptCount val="1"/>
                <c:pt idx="0">
                  <c:v>3.4463804608482747</c:v>
                </c:pt>
              </c:numCache>
            </c:numRef>
          </c:xVal>
          <c:yVal>
            <c:numRef>
              <c:f>MathQuiz11!$J$31</c:f>
              <c:numCache>
                <c:formatCode>General</c:formatCode>
                <c:ptCount val="1"/>
                <c:pt idx="0">
                  <c:v>62.977170146641889</c:v>
                </c:pt>
              </c:numCache>
            </c:numRef>
          </c:yVal>
          <c:smooth val="0"/>
        </c:ser>
        <c:ser>
          <c:idx val="9"/>
          <c:order val="3"/>
          <c:tx>
            <c:strRef>
              <c:f>MathQuiz11!$F$37</c:f>
              <c:strCache>
                <c:ptCount val="1"/>
                <c:pt idx="0">
                  <c:v>7</c:v>
                </c:pt>
              </c:strCache>
            </c:strRef>
          </c:tx>
          <c:spPr>
            <a:ln w="28575">
              <a:noFill/>
            </a:ln>
          </c:spPr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MathQuiz11!$I$37</c:f>
              <c:numCache>
                <c:formatCode>General</c:formatCode>
                <c:ptCount val="1"/>
                <c:pt idx="0">
                  <c:v>-31.495746801621479</c:v>
                </c:pt>
              </c:numCache>
            </c:numRef>
          </c:xVal>
          <c:yVal>
            <c:numRef>
              <c:f>MathQuiz11!$J$37</c:f>
              <c:numCache>
                <c:formatCode>General</c:formatCode>
                <c:ptCount val="1"/>
                <c:pt idx="0">
                  <c:v>4.1279567969198885</c:v>
                </c:pt>
              </c:numCache>
            </c:numRef>
          </c:yVal>
          <c:smooth val="0"/>
        </c:ser>
        <c:ser>
          <c:idx val="11"/>
          <c:order val="4"/>
          <c:tx>
            <c:v>9</c:v>
          </c:tx>
          <c:spPr>
            <a:ln w="28575">
              <a:noFill/>
            </a:ln>
          </c:spPr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MathQuiz11!$B$51</c:f>
              <c:numCache>
                <c:formatCode>General</c:formatCode>
                <c:ptCount val="1"/>
                <c:pt idx="0">
                  <c:v>148.49199999999999</c:v>
                </c:pt>
              </c:numCache>
            </c:numRef>
          </c:xVal>
          <c:yVal>
            <c:numRef>
              <c:f>MathQuiz11!$C$51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12"/>
          <c:order val="5"/>
          <c:tx>
            <c:v>3</c:v>
          </c:tx>
          <c:spPr>
            <a:ln w="28575">
              <a:noFill/>
            </a:ln>
          </c:spPr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MathQuiz11!$E$51</c:f>
              <c:numCache>
                <c:formatCode>General</c:formatCode>
                <c:ptCount val="1"/>
                <c:pt idx="0">
                  <c:v>9.1923875536729227</c:v>
                </c:pt>
              </c:numCache>
            </c:numRef>
          </c:xVal>
          <c:yVal>
            <c:numRef>
              <c:f>MathQuiz11!$F$51</c:f>
              <c:numCache>
                <c:formatCode>General</c:formatCode>
                <c:ptCount val="1"/>
                <c:pt idx="0">
                  <c:v>-68.58935673865939</c:v>
                </c:pt>
              </c:numCache>
            </c:numRef>
          </c:yVal>
          <c:smooth val="0"/>
        </c:ser>
        <c:ser>
          <c:idx val="13"/>
          <c:order val="6"/>
          <c:tx>
            <c:v>4</c:v>
          </c:tx>
          <c:spPr>
            <a:ln w="28575">
              <a:noFill/>
            </a:ln>
          </c:spPr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MathQuiz11!$K$51</c:f>
              <c:numCache>
                <c:formatCode>General</c:formatCode>
                <c:ptCount val="1"/>
                <c:pt idx="0">
                  <c:v>18.678793329861151</c:v>
                </c:pt>
              </c:numCache>
            </c:numRef>
          </c:xVal>
          <c:yVal>
            <c:numRef>
              <c:f>MathQuiz11!$L$51</c:f>
              <c:numCache>
                <c:formatCode>General</c:formatCode>
                <c:ptCount val="1"/>
                <c:pt idx="0">
                  <c:v>-69.155828380663777</c:v>
                </c:pt>
              </c:numCache>
            </c:numRef>
          </c:yVal>
          <c:smooth val="0"/>
        </c:ser>
        <c:ser>
          <c:idx val="14"/>
          <c:order val="7"/>
          <c:tx>
            <c:v>2</c:v>
          </c:tx>
          <c:spPr>
            <a:ln w="28575">
              <a:noFill/>
            </a:ln>
          </c:spPr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MathQuiz11!$Q$51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MathQuiz11!$R$51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784192"/>
        <c:axId val="37782656"/>
      </c:scatterChart>
      <c:valAx>
        <c:axId val="37784192"/>
        <c:scaling>
          <c:orientation val="minMax"/>
          <c:max val="200"/>
          <c:min val="-200"/>
        </c:scaling>
        <c:delete val="0"/>
        <c:axPos val="b"/>
        <c:numFmt formatCode="General" sourceLinked="1"/>
        <c:majorTickMark val="out"/>
        <c:minorTickMark val="none"/>
        <c:tickLblPos val="nextTo"/>
        <c:crossAx val="37782656"/>
        <c:crosses val="autoZero"/>
        <c:crossBetween val="midCat"/>
      </c:valAx>
      <c:valAx>
        <c:axId val="37782656"/>
        <c:scaling>
          <c:orientation val="minMax"/>
          <c:max val="200"/>
          <c:min val="-200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377841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MathQuiz11!$T$49</c:f>
              <c:strCache>
                <c:ptCount val="1"/>
                <c:pt idx="0">
                  <c:v>Distance 8*9</c:v>
                </c:pt>
              </c:strCache>
            </c:strRef>
          </c:tx>
          <c:marker>
            <c:symbol val="none"/>
          </c:marker>
          <c:xVal>
            <c:numRef>
              <c:f>MathQuiz11!$A$50:$A$150</c:f>
              <c:numCache>
                <c:formatCode>General</c:formatCode>
                <c:ptCount val="101"/>
                <c:pt idx="1">
                  <c:v>0</c:v>
                </c:pt>
                <c:pt idx="2">
                  <c:v>6.2831853071795868E-2</c:v>
                </c:pt>
                <c:pt idx="3">
                  <c:v>0.12566370614359174</c:v>
                </c:pt>
                <c:pt idx="4">
                  <c:v>0.1884955592153876</c:v>
                </c:pt>
                <c:pt idx="5">
                  <c:v>0.25132741228718347</c:v>
                </c:pt>
                <c:pt idx="6">
                  <c:v>0.31415926535897931</c:v>
                </c:pt>
                <c:pt idx="7">
                  <c:v>0.37699111843077515</c:v>
                </c:pt>
                <c:pt idx="8">
                  <c:v>0.43982297150257099</c:v>
                </c:pt>
                <c:pt idx="9">
                  <c:v>0.50265482457436683</c:v>
                </c:pt>
                <c:pt idx="10">
                  <c:v>0.56548667764616267</c:v>
                </c:pt>
                <c:pt idx="11">
                  <c:v>0.62831853071795851</c:v>
                </c:pt>
                <c:pt idx="12">
                  <c:v>0.69115038378975435</c:v>
                </c:pt>
                <c:pt idx="13">
                  <c:v>0.75398223686155019</c:v>
                </c:pt>
                <c:pt idx="14">
                  <c:v>0.81681408993334603</c:v>
                </c:pt>
                <c:pt idx="15">
                  <c:v>0.87964594300514187</c:v>
                </c:pt>
                <c:pt idx="16">
                  <c:v>0.94247779607693771</c:v>
                </c:pt>
                <c:pt idx="17">
                  <c:v>1.0053096491487337</c:v>
                </c:pt>
                <c:pt idx="18">
                  <c:v>1.0681415022205296</c:v>
                </c:pt>
                <c:pt idx="19">
                  <c:v>1.1309733552923256</c:v>
                </c:pt>
                <c:pt idx="20">
                  <c:v>1.1938052083641215</c:v>
                </c:pt>
                <c:pt idx="21">
                  <c:v>1.2566370614359175</c:v>
                </c:pt>
                <c:pt idx="22">
                  <c:v>1.3194689145077134</c:v>
                </c:pt>
                <c:pt idx="23">
                  <c:v>1.3823007675795094</c:v>
                </c:pt>
                <c:pt idx="24">
                  <c:v>1.4451326206513053</c:v>
                </c:pt>
                <c:pt idx="25">
                  <c:v>1.5079644737231013</c:v>
                </c:pt>
                <c:pt idx="26">
                  <c:v>1.5707963267948972</c:v>
                </c:pt>
                <c:pt idx="27">
                  <c:v>1.6336281798666932</c:v>
                </c:pt>
                <c:pt idx="28">
                  <c:v>1.6964600329384891</c:v>
                </c:pt>
                <c:pt idx="29">
                  <c:v>1.7592918860102851</c:v>
                </c:pt>
                <c:pt idx="30">
                  <c:v>1.822123739082081</c:v>
                </c:pt>
                <c:pt idx="31">
                  <c:v>1.884955592153877</c:v>
                </c:pt>
                <c:pt idx="32">
                  <c:v>1.9477874452256729</c:v>
                </c:pt>
                <c:pt idx="33">
                  <c:v>2.0106192982974687</c:v>
                </c:pt>
                <c:pt idx="34">
                  <c:v>2.0734511513692646</c:v>
                </c:pt>
                <c:pt idx="35">
                  <c:v>2.1362830044410606</c:v>
                </c:pt>
                <c:pt idx="36">
                  <c:v>2.1991148575128565</c:v>
                </c:pt>
                <c:pt idx="37">
                  <c:v>2.2619467105846525</c:v>
                </c:pt>
                <c:pt idx="38">
                  <c:v>2.3247785636564484</c:v>
                </c:pt>
                <c:pt idx="39">
                  <c:v>2.3876104167282444</c:v>
                </c:pt>
                <c:pt idx="40">
                  <c:v>2.4504422698000403</c:v>
                </c:pt>
                <c:pt idx="41">
                  <c:v>2.5132741228718363</c:v>
                </c:pt>
                <c:pt idx="42">
                  <c:v>2.5761059759436322</c:v>
                </c:pt>
                <c:pt idx="43">
                  <c:v>2.6389378290154282</c:v>
                </c:pt>
                <c:pt idx="44">
                  <c:v>2.7017696820872241</c:v>
                </c:pt>
                <c:pt idx="45">
                  <c:v>2.7646015351590201</c:v>
                </c:pt>
                <c:pt idx="46">
                  <c:v>2.827433388230816</c:v>
                </c:pt>
                <c:pt idx="47">
                  <c:v>2.890265241302612</c:v>
                </c:pt>
                <c:pt idx="48">
                  <c:v>2.9530970943744079</c:v>
                </c:pt>
                <c:pt idx="49">
                  <c:v>3.0159289474462039</c:v>
                </c:pt>
                <c:pt idx="50">
                  <c:v>3.0787608005179998</c:v>
                </c:pt>
                <c:pt idx="51">
                  <c:v>3.1415926535897958</c:v>
                </c:pt>
                <c:pt idx="52">
                  <c:v>3.2044245066615917</c:v>
                </c:pt>
                <c:pt idx="53">
                  <c:v>3.2672563597333877</c:v>
                </c:pt>
                <c:pt idx="54">
                  <c:v>3.3300882128051836</c:v>
                </c:pt>
                <c:pt idx="55">
                  <c:v>3.3929200658769796</c:v>
                </c:pt>
                <c:pt idx="56">
                  <c:v>3.4557519189487755</c:v>
                </c:pt>
                <c:pt idx="57">
                  <c:v>3.5185837720205715</c:v>
                </c:pt>
                <c:pt idx="58">
                  <c:v>3.5814156250923674</c:v>
                </c:pt>
                <c:pt idx="59">
                  <c:v>3.6442474781641634</c:v>
                </c:pt>
                <c:pt idx="60">
                  <c:v>3.7070793312359593</c:v>
                </c:pt>
                <c:pt idx="61">
                  <c:v>3.7699111843077553</c:v>
                </c:pt>
                <c:pt idx="62">
                  <c:v>3.8327430373795512</c:v>
                </c:pt>
                <c:pt idx="63">
                  <c:v>3.8955748904513472</c:v>
                </c:pt>
                <c:pt idx="64">
                  <c:v>3.9584067435231431</c:v>
                </c:pt>
                <c:pt idx="65">
                  <c:v>4.0212385965949391</c:v>
                </c:pt>
                <c:pt idx="66">
                  <c:v>4.0840704496667346</c:v>
                </c:pt>
                <c:pt idx="67">
                  <c:v>4.1469023027385301</c:v>
                </c:pt>
                <c:pt idx="68">
                  <c:v>4.2097341558103256</c:v>
                </c:pt>
                <c:pt idx="69">
                  <c:v>4.2725660088821211</c:v>
                </c:pt>
                <c:pt idx="70">
                  <c:v>4.3353978619539166</c:v>
                </c:pt>
                <c:pt idx="71">
                  <c:v>4.3982297150257121</c:v>
                </c:pt>
                <c:pt idx="72">
                  <c:v>4.4610615680975076</c:v>
                </c:pt>
                <c:pt idx="73">
                  <c:v>4.5238934211693032</c:v>
                </c:pt>
                <c:pt idx="74">
                  <c:v>4.5867252742410987</c:v>
                </c:pt>
                <c:pt idx="75">
                  <c:v>4.6495571273128942</c:v>
                </c:pt>
                <c:pt idx="76">
                  <c:v>4.7123889803846897</c:v>
                </c:pt>
                <c:pt idx="77">
                  <c:v>4.7752208334564852</c:v>
                </c:pt>
                <c:pt idx="78">
                  <c:v>4.8380526865282807</c:v>
                </c:pt>
                <c:pt idx="79">
                  <c:v>4.9008845396000762</c:v>
                </c:pt>
                <c:pt idx="80">
                  <c:v>4.9637163926718717</c:v>
                </c:pt>
                <c:pt idx="81">
                  <c:v>5.0265482457436672</c:v>
                </c:pt>
                <c:pt idx="82">
                  <c:v>5.0893800988154627</c:v>
                </c:pt>
                <c:pt idx="83">
                  <c:v>5.1522119518872582</c:v>
                </c:pt>
                <c:pt idx="84">
                  <c:v>5.2150438049590537</c:v>
                </c:pt>
                <c:pt idx="85">
                  <c:v>5.2778756580308492</c:v>
                </c:pt>
                <c:pt idx="86">
                  <c:v>5.3407075111026447</c:v>
                </c:pt>
                <c:pt idx="87">
                  <c:v>5.4035393641744403</c:v>
                </c:pt>
                <c:pt idx="88">
                  <c:v>5.4663712172462358</c:v>
                </c:pt>
                <c:pt idx="89">
                  <c:v>5.5292030703180313</c:v>
                </c:pt>
                <c:pt idx="90">
                  <c:v>5.5920349233898268</c:v>
                </c:pt>
                <c:pt idx="91">
                  <c:v>5.6548667764616223</c:v>
                </c:pt>
                <c:pt idx="92">
                  <c:v>5.7176986295334178</c:v>
                </c:pt>
                <c:pt idx="93">
                  <c:v>5.7805304826052133</c:v>
                </c:pt>
                <c:pt idx="94">
                  <c:v>5.8433623356770088</c:v>
                </c:pt>
                <c:pt idx="95">
                  <c:v>5.9061941887488043</c:v>
                </c:pt>
                <c:pt idx="96">
                  <c:v>5.9690260418205998</c:v>
                </c:pt>
                <c:pt idx="97">
                  <c:v>6.0318578948923953</c:v>
                </c:pt>
                <c:pt idx="98">
                  <c:v>6.0946897479641908</c:v>
                </c:pt>
                <c:pt idx="99">
                  <c:v>6.1575216010359863</c:v>
                </c:pt>
                <c:pt idx="100">
                  <c:v>6.2203534541077818</c:v>
                </c:pt>
              </c:numCache>
            </c:numRef>
          </c:xVal>
          <c:yVal>
            <c:numRef>
              <c:f>MathQuiz11!$T$50:$T$150</c:f>
              <c:numCache>
                <c:formatCode>General</c:formatCode>
                <c:ptCount val="101"/>
                <c:pt idx="1">
                  <c:v>93.321999999999989</c:v>
                </c:pt>
                <c:pt idx="2">
                  <c:v>93.495063847026486</c:v>
                </c:pt>
                <c:pt idx="3">
                  <c:v>94.011665266858131</c:v>
                </c:pt>
                <c:pt idx="4">
                  <c:v>94.86417724652199</c:v>
                </c:pt>
                <c:pt idx="5">
                  <c:v>96.040346994825143</c:v>
                </c:pt>
                <c:pt idx="6">
                  <c:v>97.523922416087146</c:v>
                </c:pt>
                <c:pt idx="7">
                  <c:v>99.295419756112295</c:v>
                </c:pt>
                <c:pt idx="8">
                  <c:v>101.33295146705395</c:v>
                </c:pt>
                <c:pt idx="9">
                  <c:v>103.61304046615309</c:v>
                </c:pt>
                <c:pt idx="10">
                  <c:v>106.11136361913545</c:v>
                </c:pt>
                <c:pt idx="11">
                  <c:v>108.80338794504753</c:v>
                </c:pt>
                <c:pt idx="12">
                  <c:v>111.66488291794961</c:v>
                </c:pt>
                <c:pt idx="13">
                  <c:v>114.67230827126281</c:v>
                </c:pt>
                <c:pt idx="14">
                  <c:v>117.80308768745356</c:v>
                </c:pt>
                <c:pt idx="15">
                  <c:v>121.03578487834481</c:v>
                </c:pt>
                <c:pt idx="16">
                  <c:v>124.35020080487246</c:v>
                </c:pt>
                <c:pt idx="17">
                  <c:v>127.72741036350834</c:v>
                </c:pt>
                <c:pt idx="18">
                  <c:v>131.14975489167446</c:v>
                </c:pt>
                <c:pt idx="19">
                  <c:v>134.60080417200211</c:v>
                </c:pt>
                <c:pt idx="20">
                  <c:v>138.06529881956538</c:v>
                </c:pt>
                <c:pt idx="21">
                  <c:v>141.52908135192752</c:v>
                </c:pt>
                <c:pt idx="22">
                  <c:v>144.97902202834842</c:v>
                </c:pt>
                <c:pt idx="23">
                  <c:v>148.40294374742965</c:v>
                </c:pt>
                <c:pt idx="24">
                  <c:v>151.78954889226188</c:v>
                </c:pt>
                <c:pt idx="25">
                  <c:v>155.12834995772062</c:v>
                </c:pt>
                <c:pt idx="26">
                  <c:v>158.4096050244429</c:v>
                </c:pt>
                <c:pt idx="27">
                  <c:v>161.62425859812933</c:v>
                </c:pt>
                <c:pt idx="28">
                  <c:v>164.76388795814347</c:v>
                </c:pt>
                <c:pt idx="29">
                  <c:v>167.82065491201388</c:v>
                </c:pt>
                <c:pt idx="30">
                  <c:v>170.78726269749646</c:v>
                </c:pt>
                <c:pt idx="31">
                  <c:v>173.65691768449506</c:v>
                </c:pt>
                <c:pt idx="32">
                  <c:v>176.42329548521687</c:v>
                </c:pt>
                <c:pt idx="33">
                  <c:v>179.08051106764896</c:v>
                </c:pt>
                <c:pt idx="34">
                  <c:v>181.62309247409519</c:v>
                </c:pt>
                <c:pt idx="35">
                  <c:v>184.04595776553188</c:v>
                </c:pt>
                <c:pt idx="36">
                  <c:v>186.34439483866399</c:v>
                </c:pt>
                <c:pt idx="37">
                  <c:v>188.51404379218815</c:v>
                </c:pt>
                <c:pt idx="38">
                  <c:v>190.55088154952773</c:v>
                </c:pt>
                <c:pt idx="39">
                  <c:v>192.45120847565619</c:v>
                </c:pt>
                <c:pt idx="40">
                  <c:v>194.21163675465127</c:v>
                </c:pt>
                <c:pt idx="41">
                  <c:v>195.82908032179364</c:v>
                </c:pt>
                <c:pt idx="42">
                  <c:v>197.30074616911014</c:v>
                </c:pt>
                <c:pt idx="43">
                  <c:v>198.62412686619751</c:v>
                </c:pt>
                <c:pt idx="44">
                  <c:v>199.79699415901055</c:v>
                </c:pt>
                <c:pt idx="45">
                  <c:v>200.81739352819383</c:v>
                </c:pt>
                <c:pt idx="46">
                  <c:v>201.68363960564827</c:v>
                </c:pt>
                <c:pt idx="47">
                  <c:v>202.39431236354835</c:v>
                </c:pt>
                <c:pt idx="48">
                  <c:v>202.94825400416843</c:v>
                </c:pt>
                <c:pt idx="49">
                  <c:v>203.34456649183477</c:v>
                </c:pt>
                <c:pt idx="50">
                  <c:v>203.58260968029771</c:v>
                </c:pt>
                <c:pt idx="51">
                  <c:v>203.66199999999998</c:v>
                </c:pt>
                <c:pt idx="52">
                  <c:v>203.58260968029768</c:v>
                </c:pt>
                <c:pt idx="53">
                  <c:v>203.34456649183474</c:v>
                </c:pt>
                <c:pt idx="54">
                  <c:v>202.94825400416838</c:v>
                </c:pt>
                <c:pt idx="55">
                  <c:v>202.39431236354832</c:v>
                </c:pt>
                <c:pt idx="56">
                  <c:v>201.68363960564824</c:v>
                </c:pt>
                <c:pt idx="57">
                  <c:v>200.81739352819378</c:v>
                </c:pt>
                <c:pt idx="58">
                  <c:v>199.79699415901047</c:v>
                </c:pt>
                <c:pt idx="59">
                  <c:v>198.62412686619743</c:v>
                </c:pt>
                <c:pt idx="60">
                  <c:v>197.30074616911003</c:v>
                </c:pt>
                <c:pt idx="61">
                  <c:v>195.8290803217935</c:v>
                </c:pt>
                <c:pt idx="62">
                  <c:v>194.21163675465118</c:v>
                </c:pt>
                <c:pt idx="63">
                  <c:v>192.45120847565605</c:v>
                </c:pt>
                <c:pt idx="64">
                  <c:v>190.55088154952756</c:v>
                </c:pt>
                <c:pt idx="65">
                  <c:v>188.51404379218798</c:v>
                </c:pt>
                <c:pt idx="66">
                  <c:v>186.34439483866385</c:v>
                </c:pt>
                <c:pt idx="67">
                  <c:v>184.04595776553174</c:v>
                </c:pt>
                <c:pt idx="68">
                  <c:v>181.62309247409505</c:v>
                </c:pt>
                <c:pt idx="69">
                  <c:v>179.08051106764884</c:v>
                </c:pt>
                <c:pt idx="70">
                  <c:v>176.4232954852167</c:v>
                </c:pt>
                <c:pt idx="71">
                  <c:v>173.65691768449497</c:v>
                </c:pt>
                <c:pt idx="72">
                  <c:v>170.78726269749637</c:v>
                </c:pt>
                <c:pt idx="73">
                  <c:v>167.82065491201379</c:v>
                </c:pt>
                <c:pt idx="74">
                  <c:v>164.76388795814339</c:v>
                </c:pt>
                <c:pt idx="75">
                  <c:v>161.62425859812927</c:v>
                </c:pt>
                <c:pt idx="76">
                  <c:v>158.40960502444287</c:v>
                </c:pt>
                <c:pt idx="77">
                  <c:v>155.12834995772062</c:v>
                </c:pt>
                <c:pt idx="78">
                  <c:v>151.78954889226193</c:v>
                </c:pt>
                <c:pt idx="79">
                  <c:v>148.4029437474297</c:v>
                </c:pt>
                <c:pt idx="80">
                  <c:v>144.97902202834851</c:v>
                </c:pt>
                <c:pt idx="81">
                  <c:v>141.5290813519276</c:v>
                </c:pt>
                <c:pt idx="82">
                  <c:v>138.0652988195655</c:v>
                </c:pt>
                <c:pt idx="83">
                  <c:v>134.60080417200228</c:v>
                </c:pt>
                <c:pt idx="84">
                  <c:v>131.1497548916746</c:v>
                </c:pt>
                <c:pt idx="85">
                  <c:v>127.72741036350854</c:v>
                </c:pt>
                <c:pt idx="86">
                  <c:v>124.35020080487267</c:v>
                </c:pt>
                <c:pt idx="87">
                  <c:v>121.03578487834504</c:v>
                </c:pt>
                <c:pt idx="88">
                  <c:v>117.80308768745378</c:v>
                </c:pt>
                <c:pt idx="89">
                  <c:v>114.67230827126305</c:v>
                </c:pt>
                <c:pt idx="90">
                  <c:v>111.66488291794985</c:v>
                </c:pt>
                <c:pt idx="91">
                  <c:v>108.80338794504776</c:v>
                </c:pt>
                <c:pt idx="92">
                  <c:v>106.1113636191357</c:v>
                </c:pt>
                <c:pt idx="93">
                  <c:v>103.61304046615334</c:v>
                </c:pt>
                <c:pt idx="94">
                  <c:v>101.33295146705419</c:v>
                </c:pt>
                <c:pt idx="95">
                  <c:v>99.295419756112508</c:v>
                </c:pt>
                <c:pt idx="96">
                  <c:v>97.523922416087331</c:v>
                </c:pt>
                <c:pt idx="97">
                  <c:v>96.040346994825285</c:v>
                </c:pt>
                <c:pt idx="98">
                  <c:v>94.864177246522118</c:v>
                </c:pt>
                <c:pt idx="99">
                  <c:v>94.011665266858202</c:v>
                </c:pt>
                <c:pt idx="100">
                  <c:v>93.495063847026529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MathQuiz11!$S$49</c:f>
              <c:strCache>
                <c:ptCount val="1"/>
                <c:pt idx="0">
                  <c:v>Distance 2*4</c:v>
                </c:pt>
              </c:strCache>
            </c:strRef>
          </c:tx>
          <c:marker>
            <c:symbol val="none"/>
          </c:marker>
          <c:xVal>
            <c:numRef>
              <c:f>MathQuiz11!$A$50:$A$150</c:f>
              <c:numCache>
                <c:formatCode>General</c:formatCode>
                <c:ptCount val="101"/>
                <c:pt idx="1">
                  <c:v>0</c:v>
                </c:pt>
                <c:pt idx="2">
                  <c:v>6.2831853071795868E-2</c:v>
                </c:pt>
                <c:pt idx="3">
                  <c:v>0.12566370614359174</c:v>
                </c:pt>
                <c:pt idx="4">
                  <c:v>0.1884955592153876</c:v>
                </c:pt>
                <c:pt idx="5">
                  <c:v>0.25132741228718347</c:v>
                </c:pt>
                <c:pt idx="6">
                  <c:v>0.31415926535897931</c:v>
                </c:pt>
                <c:pt idx="7">
                  <c:v>0.37699111843077515</c:v>
                </c:pt>
                <c:pt idx="8">
                  <c:v>0.43982297150257099</c:v>
                </c:pt>
                <c:pt idx="9">
                  <c:v>0.50265482457436683</c:v>
                </c:pt>
                <c:pt idx="10">
                  <c:v>0.56548667764616267</c:v>
                </c:pt>
                <c:pt idx="11">
                  <c:v>0.62831853071795851</c:v>
                </c:pt>
                <c:pt idx="12">
                  <c:v>0.69115038378975435</c:v>
                </c:pt>
                <c:pt idx="13">
                  <c:v>0.75398223686155019</c:v>
                </c:pt>
                <c:pt idx="14">
                  <c:v>0.81681408993334603</c:v>
                </c:pt>
                <c:pt idx="15">
                  <c:v>0.87964594300514187</c:v>
                </c:pt>
                <c:pt idx="16">
                  <c:v>0.94247779607693771</c:v>
                </c:pt>
                <c:pt idx="17">
                  <c:v>1.0053096491487337</c:v>
                </c:pt>
                <c:pt idx="18">
                  <c:v>1.0681415022205296</c:v>
                </c:pt>
                <c:pt idx="19">
                  <c:v>1.1309733552923256</c:v>
                </c:pt>
                <c:pt idx="20">
                  <c:v>1.1938052083641215</c:v>
                </c:pt>
                <c:pt idx="21">
                  <c:v>1.2566370614359175</c:v>
                </c:pt>
                <c:pt idx="22">
                  <c:v>1.3194689145077134</c:v>
                </c:pt>
                <c:pt idx="23">
                  <c:v>1.3823007675795094</c:v>
                </c:pt>
                <c:pt idx="24">
                  <c:v>1.4451326206513053</c:v>
                </c:pt>
                <c:pt idx="25">
                  <c:v>1.5079644737231013</c:v>
                </c:pt>
                <c:pt idx="26">
                  <c:v>1.5707963267948972</c:v>
                </c:pt>
                <c:pt idx="27">
                  <c:v>1.6336281798666932</c:v>
                </c:pt>
                <c:pt idx="28">
                  <c:v>1.6964600329384891</c:v>
                </c:pt>
                <c:pt idx="29">
                  <c:v>1.7592918860102851</c:v>
                </c:pt>
                <c:pt idx="30">
                  <c:v>1.822123739082081</c:v>
                </c:pt>
                <c:pt idx="31">
                  <c:v>1.884955592153877</c:v>
                </c:pt>
                <c:pt idx="32">
                  <c:v>1.9477874452256729</c:v>
                </c:pt>
                <c:pt idx="33">
                  <c:v>2.0106192982974687</c:v>
                </c:pt>
                <c:pt idx="34">
                  <c:v>2.0734511513692646</c:v>
                </c:pt>
                <c:pt idx="35">
                  <c:v>2.1362830044410606</c:v>
                </c:pt>
                <c:pt idx="36">
                  <c:v>2.1991148575128565</c:v>
                </c:pt>
                <c:pt idx="37">
                  <c:v>2.2619467105846525</c:v>
                </c:pt>
                <c:pt idx="38">
                  <c:v>2.3247785636564484</c:v>
                </c:pt>
                <c:pt idx="39">
                  <c:v>2.3876104167282444</c:v>
                </c:pt>
                <c:pt idx="40">
                  <c:v>2.4504422698000403</c:v>
                </c:pt>
                <c:pt idx="41">
                  <c:v>2.5132741228718363</c:v>
                </c:pt>
                <c:pt idx="42">
                  <c:v>2.5761059759436322</c:v>
                </c:pt>
                <c:pt idx="43">
                  <c:v>2.6389378290154282</c:v>
                </c:pt>
                <c:pt idx="44">
                  <c:v>2.7017696820872241</c:v>
                </c:pt>
                <c:pt idx="45">
                  <c:v>2.7646015351590201</c:v>
                </c:pt>
                <c:pt idx="46">
                  <c:v>2.827433388230816</c:v>
                </c:pt>
                <c:pt idx="47">
                  <c:v>2.890265241302612</c:v>
                </c:pt>
                <c:pt idx="48">
                  <c:v>2.9530970943744079</c:v>
                </c:pt>
                <c:pt idx="49">
                  <c:v>3.0159289474462039</c:v>
                </c:pt>
                <c:pt idx="50">
                  <c:v>3.0787608005179998</c:v>
                </c:pt>
                <c:pt idx="51">
                  <c:v>3.1415926535897958</c:v>
                </c:pt>
                <c:pt idx="52">
                  <c:v>3.2044245066615917</c:v>
                </c:pt>
                <c:pt idx="53">
                  <c:v>3.2672563597333877</c:v>
                </c:pt>
                <c:pt idx="54">
                  <c:v>3.3300882128051836</c:v>
                </c:pt>
                <c:pt idx="55">
                  <c:v>3.3929200658769796</c:v>
                </c:pt>
                <c:pt idx="56">
                  <c:v>3.4557519189487755</c:v>
                </c:pt>
                <c:pt idx="57">
                  <c:v>3.5185837720205715</c:v>
                </c:pt>
                <c:pt idx="58">
                  <c:v>3.5814156250923674</c:v>
                </c:pt>
                <c:pt idx="59">
                  <c:v>3.6442474781641634</c:v>
                </c:pt>
                <c:pt idx="60">
                  <c:v>3.7070793312359593</c:v>
                </c:pt>
                <c:pt idx="61">
                  <c:v>3.7699111843077553</c:v>
                </c:pt>
                <c:pt idx="62">
                  <c:v>3.8327430373795512</c:v>
                </c:pt>
                <c:pt idx="63">
                  <c:v>3.8955748904513472</c:v>
                </c:pt>
                <c:pt idx="64">
                  <c:v>3.9584067435231431</c:v>
                </c:pt>
                <c:pt idx="65">
                  <c:v>4.0212385965949391</c:v>
                </c:pt>
                <c:pt idx="66">
                  <c:v>4.0840704496667346</c:v>
                </c:pt>
                <c:pt idx="67">
                  <c:v>4.1469023027385301</c:v>
                </c:pt>
                <c:pt idx="68">
                  <c:v>4.2097341558103256</c:v>
                </c:pt>
                <c:pt idx="69">
                  <c:v>4.2725660088821211</c:v>
                </c:pt>
                <c:pt idx="70">
                  <c:v>4.3353978619539166</c:v>
                </c:pt>
                <c:pt idx="71">
                  <c:v>4.3982297150257121</c:v>
                </c:pt>
                <c:pt idx="72">
                  <c:v>4.4610615680975076</c:v>
                </c:pt>
                <c:pt idx="73">
                  <c:v>4.5238934211693032</c:v>
                </c:pt>
                <c:pt idx="74">
                  <c:v>4.5867252742410987</c:v>
                </c:pt>
                <c:pt idx="75">
                  <c:v>4.6495571273128942</c:v>
                </c:pt>
                <c:pt idx="76">
                  <c:v>4.7123889803846897</c:v>
                </c:pt>
                <c:pt idx="77">
                  <c:v>4.7752208334564852</c:v>
                </c:pt>
                <c:pt idx="78">
                  <c:v>4.8380526865282807</c:v>
                </c:pt>
                <c:pt idx="79">
                  <c:v>4.9008845396000762</c:v>
                </c:pt>
                <c:pt idx="80">
                  <c:v>4.9637163926718717</c:v>
                </c:pt>
                <c:pt idx="81">
                  <c:v>5.0265482457436672</c:v>
                </c:pt>
                <c:pt idx="82">
                  <c:v>5.0893800988154627</c:v>
                </c:pt>
                <c:pt idx="83">
                  <c:v>5.1522119518872582</c:v>
                </c:pt>
                <c:pt idx="84">
                  <c:v>5.2150438049590537</c:v>
                </c:pt>
                <c:pt idx="85">
                  <c:v>5.2778756580308492</c:v>
                </c:pt>
                <c:pt idx="86">
                  <c:v>5.3407075111026447</c:v>
                </c:pt>
                <c:pt idx="87">
                  <c:v>5.4035393641744403</c:v>
                </c:pt>
                <c:pt idx="88">
                  <c:v>5.4663712172462358</c:v>
                </c:pt>
                <c:pt idx="89">
                  <c:v>5.5292030703180313</c:v>
                </c:pt>
                <c:pt idx="90">
                  <c:v>5.5920349233898268</c:v>
                </c:pt>
                <c:pt idx="91">
                  <c:v>5.6548667764616223</c:v>
                </c:pt>
                <c:pt idx="92">
                  <c:v>5.7176986295334178</c:v>
                </c:pt>
                <c:pt idx="93">
                  <c:v>5.7805304826052133</c:v>
                </c:pt>
                <c:pt idx="94">
                  <c:v>5.8433623356770088</c:v>
                </c:pt>
                <c:pt idx="95">
                  <c:v>5.9061941887488043</c:v>
                </c:pt>
                <c:pt idx="96">
                  <c:v>5.9690260418205998</c:v>
                </c:pt>
                <c:pt idx="97">
                  <c:v>6.0318578948923953</c:v>
                </c:pt>
                <c:pt idx="98">
                  <c:v>6.0946897479641908</c:v>
                </c:pt>
                <c:pt idx="99">
                  <c:v>6.1575216010359863</c:v>
                </c:pt>
                <c:pt idx="100">
                  <c:v>6.2203534541077818</c:v>
                </c:pt>
              </c:numCache>
            </c:numRef>
          </c:xVal>
          <c:yVal>
            <c:numRef>
              <c:f>MathQuiz11!$S$50:$S$150</c:f>
              <c:numCache>
                <c:formatCode>General</c:formatCode>
                <c:ptCount val="10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49.802368229160002</c:v>
                </c:pt>
                <c:pt idx="55">
                  <c:v>49.728079811950778</c:v>
                </c:pt>
                <c:pt idx="56">
                  <c:v>49.761903218632384</c:v>
                </c:pt>
                <c:pt idx="57">
                  <c:v>49.817480700832753</c:v>
                </c:pt>
                <c:pt idx="58">
                  <c:v>49.854878616207237</c:v>
                </c:pt>
                <c:pt idx="59">
                  <c:v>49.849102683777403</c:v>
                </c:pt>
                <c:pt idx="60">
                  <c:v>49.783075978700474</c:v>
                </c:pt>
                <c:pt idx="61">
                  <c:v>49.645334538007909</c:v>
                </c:pt>
                <c:pt idx="62">
                  <c:v>49.429081284895787</c:v>
                </c:pt>
                <c:pt idx="63">
                  <c:v>49.131727995717149</c:v>
                </c:pt>
                <c:pt idx="64">
                  <c:v>48.754643546217096</c:v>
                </c:pt>
                <c:pt idx="65">
                  <c:v>48.303003580984132</c:v>
                </c:pt>
                <c:pt idx="66">
                  <c:v>47.785697000309213</c:v>
                </c:pt>
                <c:pt idx="67">
                  <c:v>47.215264568752751</c:v>
                </c:pt>
                <c:pt idx="68">
                  <c:v>46.607848088097015</c:v>
                </c:pt>
                <c:pt idx="69">
                  <c:v>45.983123251812991</c:v>
                </c:pt>
                <c:pt idx="70">
                  <c:v>45.364179067523544</c:v>
                </c:pt>
                <c:pt idx="71">
                  <c:v>44.77729416165171</c:v>
                </c:pt>
                <c:pt idx="72">
                  <c:v>44.251548802251676</c:v>
                </c:pt>
                <c:pt idx="73">
                  <c:v>43.818206519675471</c:v>
                </c:pt>
                <c:pt idx="74">
                  <c:v>43.509808373724759</c:v>
                </c:pt>
                <c:pt idx="75">
                  <c:v>43.358954373503714</c:v>
                </c:pt>
                <c:pt idx="76">
                  <c:v>43.396804778725581</c:v>
                </c:pt>
                <c:pt idx="77">
                  <c:v>43.651413500259665</c:v>
                </c:pt>
                <c:pt idx="78">
                  <c:v>44.146086309478839</c:v>
                </c:pt>
                <c:pt idx="79">
                  <c:v>44.89800573720732</c:v>
                </c:pt>
                <c:pt idx="80">
                  <c:v>45.917351943270567</c:v>
                </c:pt>
                <c:pt idx="81">
                  <c:v>47.207065784213512</c:v>
                </c:pt>
                <c:pt idx="82">
                  <c:v>48.763271198239046</c:v>
                </c:pt>
                <c:pt idx="83">
                  <c:v>50.576246957884443</c:v>
                </c:pt>
                <c:pt idx="84">
                  <c:v>52.631758840677875</c:v>
                </c:pt>
                <c:pt idx="85">
                  <c:v>54.912553412214059</c:v>
                </c:pt>
                <c:pt idx="86">
                  <c:v>57.399866319636381</c:v>
                </c:pt>
                <c:pt idx="87">
                  <c:v>60.074890188583247</c:v>
                </c:pt>
                <c:pt idx="88">
                  <c:v>62.920268125087354</c:v>
                </c:pt>
                <c:pt idx="89">
                  <c:v>65.921851310004783</c:v>
                </c:pt>
                <c:pt idx="90">
                  <c:v>69.071289616036353</c:v>
                </c:pt>
                <c:pt idx="91">
                  <c:v>72.370876295312826</c:v>
                </c:pt>
                <c:pt idx="92">
                  <c:v>75.844871934752334</c:v>
                </c:pt>
                <c:pt idx="93">
                  <c:v>79.573855828428776</c:v>
                </c:pt>
                <c:pt idx="94">
                  <c:v>83.860341996067262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v>Target 2*4</c:v>
          </c:tx>
          <c:marker>
            <c:symbol val="none"/>
          </c:marker>
          <c:xVal>
            <c:numRef>
              <c:f>(MathQuiz11!$A$51,MathQuiz11!$A$150)</c:f>
              <c:numCache>
                <c:formatCode>General</c:formatCode>
                <c:ptCount val="2"/>
                <c:pt idx="0">
                  <c:v>0</c:v>
                </c:pt>
                <c:pt idx="1">
                  <c:v>6.2203534541077818</c:v>
                </c:pt>
              </c:numCache>
            </c:numRef>
          </c:xVal>
          <c:yVal>
            <c:numRef>
              <c:f>(MathQuiz11!$C$2,MathQuiz11!$C$2)</c:f>
              <c:numCache>
                <c:formatCode>General</c:formatCode>
                <c:ptCount val="2"/>
                <c:pt idx="0">
                  <c:v>47.801699999999997</c:v>
                </c:pt>
                <c:pt idx="1">
                  <c:v>47.801699999999997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798976"/>
        <c:axId val="72787072"/>
      </c:scatterChart>
      <c:valAx>
        <c:axId val="72798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2787072"/>
        <c:crosses val="autoZero"/>
        <c:crossBetween val="midCat"/>
      </c:valAx>
      <c:valAx>
        <c:axId val="72787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279897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300038</xdr:colOff>
      <xdr:row>1</xdr:row>
      <xdr:rowOff>28576</xdr:rowOff>
    </xdr:from>
    <xdr:to>
      <xdr:col>14</xdr:col>
      <xdr:colOff>104775</xdr:colOff>
      <xdr:row>21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438150</xdr:colOff>
      <xdr:row>32</xdr:row>
      <xdr:rowOff>123825</xdr:rowOff>
    </xdr:from>
    <xdr:to>
      <xdr:col>19</xdr:col>
      <xdr:colOff>133350</xdr:colOff>
      <xdr:row>47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0"/>
  <sheetViews>
    <sheetView tabSelected="1" workbookViewId="0">
      <selection activeCell="N29" sqref="N29"/>
    </sheetView>
  </sheetViews>
  <sheetFormatPr defaultRowHeight="15" x14ac:dyDescent="0.25"/>
  <sheetData>
    <row r="1" spans="1:9" x14ac:dyDescent="0.25">
      <c r="A1" t="s">
        <v>0</v>
      </c>
    </row>
    <row r="2" spans="1:9" x14ac:dyDescent="0.25">
      <c r="A2">
        <v>2</v>
      </c>
      <c r="B2">
        <v>4</v>
      </c>
      <c r="C2">
        <v>47.801699999999997</v>
      </c>
      <c r="D2" s="1"/>
      <c r="E2" s="2"/>
      <c r="F2" s="2"/>
      <c r="G2" s="2"/>
      <c r="H2" s="2"/>
      <c r="I2" s="2"/>
    </row>
    <row r="3" spans="1:9" x14ac:dyDescent="0.25">
      <c r="A3">
        <v>3</v>
      </c>
      <c r="B3">
        <v>5</v>
      </c>
      <c r="C3">
        <v>69.202600000000004</v>
      </c>
      <c r="D3" s="1"/>
      <c r="E3" s="2"/>
      <c r="F3" s="2"/>
      <c r="G3" s="2"/>
      <c r="H3" s="2"/>
      <c r="I3" s="2"/>
    </row>
    <row r="4" spans="1:9" x14ac:dyDescent="0.25">
      <c r="A4">
        <v>5</v>
      </c>
      <c r="B4">
        <v>9</v>
      </c>
      <c r="C4">
        <v>148.49199999999999</v>
      </c>
      <c r="D4" s="1"/>
      <c r="E4" s="2"/>
      <c r="F4" s="2"/>
      <c r="G4" s="2"/>
      <c r="H4" s="2"/>
      <c r="I4" s="2"/>
    </row>
    <row r="5" spans="1:9" x14ac:dyDescent="0.25">
      <c r="A5">
        <v>7</v>
      </c>
      <c r="B5">
        <v>8</v>
      </c>
      <c r="C5">
        <v>86.763999999999996</v>
      </c>
      <c r="D5" s="1"/>
      <c r="E5" s="2"/>
      <c r="F5" s="2"/>
      <c r="G5" s="2"/>
      <c r="H5" s="2"/>
      <c r="I5" s="2"/>
    </row>
    <row r="6" spans="1:9" x14ac:dyDescent="0.25">
      <c r="A6">
        <v>5</v>
      </c>
      <c r="B6">
        <v>6</v>
      </c>
      <c r="C6">
        <v>63.071399999999997</v>
      </c>
      <c r="D6" s="1"/>
      <c r="E6" s="2"/>
      <c r="F6" s="2"/>
      <c r="G6" s="2"/>
      <c r="H6" s="2"/>
      <c r="I6" s="2"/>
    </row>
    <row r="7" spans="1:9" x14ac:dyDescent="0.25">
      <c r="A7">
        <v>2</v>
      </c>
      <c r="B7">
        <v>8</v>
      </c>
      <c r="C7">
        <v>189.52799999999999</v>
      </c>
      <c r="D7" s="1"/>
      <c r="E7" s="2"/>
      <c r="F7" s="2"/>
      <c r="G7" s="2"/>
      <c r="H7" s="2"/>
      <c r="I7" s="2"/>
    </row>
    <row r="8" spans="1:9" x14ac:dyDescent="0.25">
      <c r="A8">
        <v>6</v>
      </c>
      <c r="B8">
        <v>7</v>
      </c>
      <c r="C8">
        <v>65.191999999999993</v>
      </c>
      <c r="D8" s="1"/>
      <c r="E8" s="2"/>
      <c r="F8" s="2"/>
      <c r="G8" s="2"/>
      <c r="H8" s="2"/>
      <c r="I8" s="2"/>
    </row>
    <row r="9" spans="1:9" x14ac:dyDescent="0.25">
      <c r="A9">
        <v>4</v>
      </c>
      <c r="B9">
        <v>9</v>
      </c>
      <c r="C9">
        <v>147.08500000000001</v>
      </c>
      <c r="D9" s="1"/>
      <c r="E9" s="2"/>
      <c r="F9" s="2"/>
      <c r="G9" s="2"/>
      <c r="H9" s="2"/>
      <c r="I9" s="2"/>
    </row>
    <row r="10" spans="1:9" x14ac:dyDescent="0.25">
      <c r="A10">
        <v>2</v>
      </c>
      <c r="B10">
        <v>3</v>
      </c>
      <c r="C10">
        <v>90.520700000000005</v>
      </c>
      <c r="D10" s="1"/>
      <c r="E10" s="2"/>
      <c r="F10" s="2"/>
      <c r="G10" s="2"/>
      <c r="H10" s="2"/>
      <c r="I10" s="2"/>
    </row>
    <row r="11" spans="1:9" x14ac:dyDescent="0.25">
      <c r="A11">
        <v>6</v>
      </c>
      <c r="B11">
        <v>8</v>
      </c>
      <c r="C11">
        <v>86.034899999999993</v>
      </c>
      <c r="D11" s="1"/>
      <c r="E11" s="2"/>
      <c r="F11" s="2"/>
      <c r="G11" s="2"/>
      <c r="H11" s="2"/>
      <c r="I11" s="2"/>
    </row>
    <row r="12" spans="1:9" x14ac:dyDescent="0.25">
      <c r="A12">
        <v>3</v>
      </c>
      <c r="B12">
        <v>9</v>
      </c>
      <c r="C12">
        <v>171.95599999999999</v>
      </c>
      <c r="D12" s="1"/>
      <c r="E12" s="2"/>
      <c r="F12" s="2"/>
      <c r="G12" s="2"/>
      <c r="H12" s="2"/>
      <c r="I12" s="2"/>
    </row>
    <row r="13" spans="1:9" x14ac:dyDescent="0.25">
      <c r="A13">
        <v>4</v>
      </c>
      <c r="B13">
        <v>7</v>
      </c>
      <c r="C13">
        <v>88.814400000000006</v>
      </c>
      <c r="D13" s="1"/>
      <c r="E13" s="2"/>
      <c r="F13" s="2"/>
      <c r="G13" s="2"/>
      <c r="H13" s="2"/>
      <c r="I13" s="2"/>
    </row>
    <row r="14" spans="1:9" x14ac:dyDescent="0.25">
      <c r="A14">
        <v>5</v>
      </c>
      <c r="B14">
        <v>8</v>
      </c>
      <c r="C14" s="4">
        <v>55.17</v>
      </c>
      <c r="D14" s="2"/>
      <c r="E14" s="2"/>
      <c r="F14" s="2"/>
      <c r="G14" s="2"/>
      <c r="H14" s="2"/>
      <c r="I14" s="2"/>
    </row>
    <row r="15" spans="1:9" x14ac:dyDescent="0.25">
      <c r="A15" t="s">
        <v>1</v>
      </c>
    </row>
    <row r="16" spans="1:9" x14ac:dyDescent="0.25">
      <c r="A16">
        <v>3</v>
      </c>
      <c r="B16">
        <v>5</v>
      </c>
      <c r="C16">
        <v>9</v>
      </c>
    </row>
    <row r="17" spans="1:13" x14ac:dyDescent="0.25">
      <c r="A17">
        <v>6</v>
      </c>
      <c r="B17">
        <v>7</v>
      </c>
      <c r="C17">
        <v>8</v>
      </c>
    </row>
    <row r="18" spans="1:13" x14ac:dyDescent="0.25">
      <c r="A18">
        <v>5</v>
      </c>
      <c r="B18">
        <v>6</v>
      </c>
      <c r="C18">
        <v>8</v>
      </c>
    </row>
    <row r="19" spans="1:13" x14ac:dyDescent="0.25">
      <c r="A19" t="s">
        <v>2</v>
      </c>
    </row>
    <row r="20" spans="1:13" x14ac:dyDescent="0.25">
      <c r="A20">
        <v>3</v>
      </c>
      <c r="B20">
        <v>9</v>
      </c>
      <c r="C20">
        <v>4</v>
      </c>
      <c r="D20">
        <v>2</v>
      </c>
    </row>
    <row r="21" spans="1:13" x14ac:dyDescent="0.25">
      <c r="A21">
        <v>8</v>
      </c>
      <c r="B21">
        <v>7</v>
      </c>
      <c r="C21">
        <v>4</v>
      </c>
      <c r="D21">
        <v>2</v>
      </c>
    </row>
    <row r="23" spans="1:13" x14ac:dyDescent="0.25">
      <c r="A23">
        <f>C11-C6</f>
        <v>22.963499999999996</v>
      </c>
      <c r="B23" t="s">
        <v>14</v>
      </c>
      <c r="M23" t="b">
        <v>1</v>
      </c>
    </row>
    <row r="24" spans="1:13" x14ac:dyDescent="0.25">
      <c r="A24">
        <f>C11+C6</f>
        <v>149.10629999999998</v>
      </c>
      <c r="B24" t="s">
        <v>15</v>
      </c>
      <c r="M24" t="b">
        <v>0</v>
      </c>
    </row>
    <row r="25" spans="1:13" x14ac:dyDescent="0.25">
      <c r="A25" t="s">
        <v>3</v>
      </c>
    </row>
    <row r="26" spans="1:13" x14ac:dyDescent="0.25">
      <c r="G26" t="s">
        <v>6</v>
      </c>
      <c r="H26" s="3" t="s">
        <v>7</v>
      </c>
      <c r="I26" t="s">
        <v>8</v>
      </c>
      <c r="J26" t="s">
        <v>9</v>
      </c>
    </row>
    <row r="27" spans="1:13" x14ac:dyDescent="0.25">
      <c r="F27">
        <v>5</v>
      </c>
      <c r="G27">
        <v>0</v>
      </c>
      <c r="H27">
        <v>0</v>
      </c>
      <c r="I27">
        <f>G27*COS(H27)</f>
        <v>0</v>
      </c>
      <c r="J27">
        <f>G27*SIN(H27)</f>
        <v>0</v>
      </c>
    </row>
    <row r="28" spans="1:13" x14ac:dyDescent="0.25">
      <c r="A28" t="s">
        <v>4</v>
      </c>
    </row>
    <row r="29" spans="1:13" x14ac:dyDescent="0.25">
      <c r="F29">
        <v>8</v>
      </c>
      <c r="G29">
        <f>C14</f>
        <v>55.17</v>
      </c>
      <c r="H29">
        <v>0</v>
      </c>
      <c r="I29">
        <f>G29*COS(H29)</f>
        <v>55.17</v>
      </c>
      <c r="J29">
        <f>G29*SIN(H29)</f>
        <v>0</v>
      </c>
    </row>
    <row r="30" spans="1:13" x14ac:dyDescent="0.25">
      <c r="A30" t="s">
        <v>5</v>
      </c>
    </row>
    <row r="31" spans="1:13" x14ac:dyDescent="0.25">
      <c r="F31">
        <v>6</v>
      </c>
      <c r="G31">
        <f>C6</f>
        <v>63.071399999999997</v>
      </c>
      <c r="H31">
        <f>ACOS((C11*C11-C6*C6-C14*C14)/(2*C6*C14))</f>
        <v>1.5161265746380586</v>
      </c>
      <c r="I31">
        <f>G31*COS(H31)</f>
        <v>3.4463804608482747</v>
      </c>
      <c r="J31">
        <f>G31*SIN(H31)</f>
        <v>62.977170146641889</v>
      </c>
    </row>
    <row r="32" spans="1:13" x14ac:dyDescent="0.25">
      <c r="A32" t="s">
        <v>11</v>
      </c>
    </row>
    <row r="33" spans="1:10" x14ac:dyDescent="0.25">
      <c r="A33">
        <v>6</v>
      </c>
      <c r="B33">
        <v>8</v>
      </c>
      <c r="C33">
        <v>7</v>
      </c>
      <c r="D33">
        <f>ACOS(-(C8*C8-C11*C11-C5*C5)/(2*C11*C5))</f>
        <v>0.77365165329996577</v>
      </c>
    </row>
    <row r="34" spans="1:10" x14ac:dyDescent="0.25">
      <c r="A34">
        <v>5</v>
      </c>
      <c r="B34">
        <v>8</v>
      </c>
      <c r="C34">
        <v>6</v>
      </c>
      <c r="D34">
        <f>ACOS(-(C6*C6-C14*C14-C11*C11)/(2*C14*C11))</f>
        <v>0.82124645869448287</v>
      </c>
    </row>
    <row r="35" spans="1:10" x14ac:dyDescent="0.25">
      <c r="A35" t="s">
        <v>10</v>
      </c>
    </row>
    <row r="36" spans="1:10" x14ac:dyDescent="0.25">
      <c r="A36" s="4" t="b">
        <v>0</v>
      </c>
      <c r="B36" t="s">
        <v>16</v>
      </c>
    </row>
    <row r="37" spans="1:10" x14ac:dyDescent="0.25">
      <c r="E37">
        <f>D34+IF(A36,D33,-D33)</f>
        <v>4.7594805394517103E-2</v>
      </c>
      <c r="F37">
        <v>7</v>
      </c>
      <c r="G37">
        <f>SQRT(I37*I37+J37*J37)</f>
        <v>31.765108120531981</v>
      </c>
      <c r="H37">
        <f>ATAN2(I37,J37)</f>
        <v>3.0112715299824648</v>
      </c>
      <c r="I37">
        <f>I$29-C$5*COS(E37)</f>
        <v>-31.495746801621479</v>
      </c>
      <c r="J37">
        <f>J$29+C$5*SIN(E37)</f>
        <v>4.1279567969198885</v>
      </c>
    </row>
    <row r="38" spans="1:10" x14ac:dyDescent="0.25">
      <c r="A38" t="s">
        <v>12</v>
      </c>
    </row>
    <row r="39" spans="1:10" x14ac:dyDescent="0.25">
      <c r="A39">
        <v>9</v>
      </c>
      <c r="B39">
        <v>5</v>
      </c>
      <c r="C39">
        <v>3</v>
      </c>
      <c r="D39">
        <f>ACOS((C12*C12-C4*C4-C3*C3)/(2*C4*C3))</f>
        <v>1.4375695817835592</v>
      </c>
    </row>
    <row r="40" spans="1:10" x14ac:dyDescent="0.25">
      <c r="A40" t="s">
        <v>13</v>
      </c>
    </row>
    <row r="41" spans="1:10" x14ac:dyDescent="0.25">
      <c r="A41" s="4" t="b">
        <v>0</v>
      </c>
      <c r="B41" t="s">
        <v>17</v>
      </c>
    </row>
    <row r="42" spans="1:10" x14ac:dyDescent="0.25">
      <c r="A42" t="s">
        <v>18</v>
      </c>
    </row>
    <row r="43" spans="1:10" x14ac:dyDescent="0.25">
      <c r="A43" s="4" t="b">
        <v>0</v>
      </c>
      <c r="B43" t="s">
        <v>19</v>
      </c>
    </row>
    <row r="44" spans="1:10" x14ac:dyDescent="0.25">
      <c r="A44" s="4" t="b">
        <v>1</v>
      </c>
      <c r="B44" t="s">
        <v>20</v>
      </c>
    </row>
    <row r="46" spans="1:10" x14ac:dyDescent="0.25">
      <c r="A46" t="s">
        <v>21</v>
      </c>
    </row>
    <row r="47" spans="1:10" x14ac:dyDescent="0.25">
      <c r="A47" s="4">
        <v>0</v>
      </c>
      <c r="B47" t="s">
        <v>22</v>
      </c>
    </row>
    <row r="48" spans="1:10" x14ac:dyDescent="0.25">
      <c r="A48" s="4">
        <f>PI()/50</f>
        <v>6.2831853071795868E-2</v>
      </c>
      <c r="B48" t="s">
        <v>23</v>
      </c>
    </row>
    <row r="49" spans="1:20" x14ac:dyDescent="0.25">
      <c r="A49" s="8" t="s">
        <v>33</v>
      </c>
      <c r="B49" s="6" t="s">
        <v>24</v>
      </c>
      <c r="C49" s="6"/>
      <c r="D49" s="8" t="s">
        <v>26</v>
      </c>
      <c r="E49" s="6" t="s">
        <v>25</v>
      </c>
      <c r="F49" s="6"/>
      <c r="G49" s="8" t="s">
        <v>27</v>
      </c>
      <c r="H49" s="8" t="s">
        <v>35</v>
      </c>
      <c r="I49" s="8" t="s">
        <v>28</v>
      </c>
      <c r="J49" s="7" t="s">
        <v>38</v>
      </c>
      <c r="K49" s="6" t="s">
        <v>29</v>
      </c>
      <c r="L49" s="6"/>
      <c r="M49" s="8" t="s">
        <v>30</v>
      </c>
      <c r="N49" s="8" t="s">
        <v>36</v>
      </c>
      <c r="O49" s="8" t="s">
        <v>31</v>
      </c>
      <c r="P49" s="8" t="s">
        <v>37</v>
      </c>
      <c r="Q49" s="6" t="s">
        <v>32</v>
      </c>
      <c r="R49" s="6"/>
      <c r="S49" s="8" t="s">
        <v>34</v>
      </c>
      <c r="T49" s="8" t="s">
        <v>40</v>
      </c>
    </row>
    <row r="50" spans="1:20" ht="15" customHeight="1" x14ac:dyDescent="0.25">
      <c r="A50" s="8"/>
      <c r="B50" s="5" t="s">
        <v>8</v>
      </c>
      <c r="C50" s="5" t="s">
        <v>9</v>
      </c>
      <c r="D50" s="8"/>
      <c r="E50" s="5" t="s">
        <v>8</v>
      </c>
      <c r="F50" s="5" t="s">
        <v>9</v>
      </c>
      <c r="G50" s="8"/>
      <c r="H50" s="8"/>
      <c r="I50" s="8"/>
      <c r="J50" s="7" t="s">
        <v>39</v>
      </c>
      <c r="K50" s="5" t="s">
        <v>8</v>
      </c>
      <c r="L50" s="5" t="s">
        <v>9</v>
      </c>
      <c r="M50" s="8"/>
      <c r="N50" s="8"/>
      <c r="O50" s="8"/>
      <c r="P50" s="8"/>
      <c r="Q50" s="5" t="s">
        <v>8</v>
      </c>
      <c r="R50" s="5" t="s">
        <v>9</v>
      </c>
      <c r="S50" s="8"/>
      <c r="T50" s="8"/>
    </row>
    <row r="51" spans="1:20" x14ac:dyDescent="0.25">
      <c r="A51">
        <f>A47</f>
        <v>0</v>
      </c>
      <c r="B51">
        <f>$C$4*COS(A51)</f>
        <v>148.49199999999999</v>
      </c>
      <c r="C51">
        <f>$C$4*SIN(A51)</f>
        <v>0</v>
      </c>
      <c r="D51">
        <f>A51+IF(A$41,D$39,-D$39)</f>
        <v>-1.4375695817835592</v>
      </c>
      <c r="E51">
        <f>$C$3*COS(D51)</f>
        <v>9.1923875536729227</v>
      </c>
      <c r="F51">
        <f>$C$3*SIN(D51)</f>
        <v>-68.58935673865939</v>
      </c>
      <c r="G51">
        <f>SQRT((B51-I$37)*(B51-I$37)+(C51-J$37)*(C51-J$37))</f>
        <v>180.0350772100866</v>
      </c>
      <c r="H51">
        <f>ATAN2(I$37-B51,J$37-C51)</f>
        <v>3.1186620189638279</v>
      </c>
      <c r="I51">
        <f>ACOS(-(C$13*C$13-G51*G51-C$9*C$9)/(2*G51*C$9))</f>
        <v>0.51242075296524026</v>
      </c>
      <c r="J51">
        <f>H51+IF(A$44,I51,-I51)</f>
        <v>3.6310827719290684</v>
      </c>
      <c r="K51">
        <f>B51+C$9*COS($J51)</f>
        <v>18.678793329861151</v>
      </c>
      <c r="L51">
        <f>C51+C$9*SIN($J51)</f>
        <v>-69.155828380663777</v>
      </c>
      <c r="M51">
        <f>SQRT((E51-I$29)*(E51-I$29)+(F51-J$29)*(F51-J$29))</f>
        <v>82.573850001606019</v>
      </c>
      <c r="N51">
        <f>ATAN2(I$29-E51,J$29-F51)</f>
        <v>0.98026075971623849</v>
      </c>
      <c r="O51" t="e">
        <f>ACOS(-(C$7*C$7-M51*M51-C$10*C$10)/(2*M51*C$10))</f>
        <v>#NUM!</v>
      </c>
      <c r="P51" t="e">
        <f>N51+IF(A$43,O51,-O51)</f>
        <v>#NUM!</v>
      </c>
      <c r="Q51" t="e">
        <f>E51+C$10*COS($P51)</f>
        <v>#NUM!</v>
      </c>
      <c r="R51" t="e">
        <f>F51+C$10*SIN($P51)</f>
        <v>#NUM!</v>
      </c>
      <c r="S51" t="e">
        <f>SQRT((K51-Q51)*(K51-Q51)+(L51-R51)*(L51-R51))</f>
        <v>#NUM!</v>
      </c>
      <c r="T51">
        <f>SQRT((B51-I$29)*(B51-I$29)+(C51-J$29)*(C51-J$29))</f>
        <v>93.321999999999989</v>
      </c>
    </row>
    <row r="52" spans="1:20" x14ac:dyDescent="0.25">
      <c r="A52">
        <f>A51+A$48</f>
        <v>6.2831853071795868E-2</v>
      </c>
      <c r="B52">
        <f t="shared" ref="B52:B115" si="0">$C$4*COS(A52)</f>
        <v>148.1989849577709</v>
      </c>
      <c r="C52">
        <f t="shared" ref="C52:C63" si="1">$C$4*SIN(A52)</f>
        <v>9.3238898259468002</v>
      </c>
      <c r="D52">
        <f t="shared" ref="D52:D63" si="2">A52+IF(A$41,D$39,-D$39)</f>
        <v>-1.3747377287117633</v>
      </c>
      <c r="E52">
        <f t="shared" ref="E52:E115" si="3">$C$3*COS(D52)</f>
        <v>13.481009820438791</v>
      </c>
      <c r="F52">
        <f t="shared" ref="F52:F63" si="4">$C$3*SIN(D52)</f>
        <v>-67.876816520673927</v>
      </c>
      <c r="G52">
        <f t="shared" ref="G52:G63" si="5">SQRT((B52-I$37)*(B52-I$37)+(C52-J$37)*(C52-J$37))</f>
        <v>179.76983713104406</v>
      </c>
      <c r="H52">
        <f t="shared" ref="H52:H63" si="6">ATAN2(I$37-B52,J$37-C52)</f>
        <v>-3.1126853750973744</v>
      </c>
      <c r="I52">
        <f t="shared" ref="I52:I63" si="7">ACOS(-(C$13*C$13-G52*G52-C$9*C$9)/(2*G52*C$9))</f>
        <v>0.513477718554056</v>
      </c>
      <c r="J52">
        <f t="shared" ref="J52:J63" si="8">H52+IF(A$44,I52,-I52)</f>
        <v>-2.5992076565433182</v>
      </c>
      <c r="K52">
        <f t="shared" ref="K52:K63" si="9">B52+C$9*COS($J52)</f>
        <v>22.223619702278896</v>
      </c>
      <c r="L52">
        <f t="shared" ref="L52:L63" si="10">C52+C$9*SIN($J52)</f>
        <v>-66.598469026669079</v>
      </c>
      <c r="M52">
        <f t="shared" ref="M52:M63" si="11">SQRT((E52-I$29)*(E52-I$29)+(F52-J$29)*(F52-J$29))</f>
        <v>79.656977868688841</v>
      </c>
      <c r="N52">
        <f t="shared" ref="N52:N63" si="12">ATAN2(I$29-E52,J$29-F52)</f>
        <v>1.0200111940890522</v>
      </c>
      <c r="O52" t="e">
        <f t="shared" ref="O52:O63" si="13">ACOS(-(C$7*C$7-M52*M52-C$10*C$10)/(2*M52*C$10))</f>
        <v>#NUM!</v>
      </c>
      <c r="P52" t="e">
        <f t="shared" ref="P52:P63" si="14">N52+IF(A$43,O52,-O52)</f>
        <v>#NUM!</v>
      </c>
      <c r="Q52" t="e">
        <f t="shared" ref="Q52:Q63" si="15">E52+C$10*COS($P52)</f>
        <v>#NUM!</v>
      </c>
      <c r="R52" t="e">
        <f t="shared" ref="R52:R63" si="16">F52+C$10*SIN($P52)</f>
        <v>#NUM!</v>
      </c>
      <c r="S52" t="e">
        <f t="shared" ref="S52:S63" si="17">SQRT((K52-Q52)*(K52-Q52)+(L52-R52)*(L52-R52))</f>
        <v>#NUM!</v>
      </c>
      <c r="T52">
        <f t="shared" ref="T52:T115" si="18">SQRT((B52-I$29)*(B52-I$29)+(C52-J$29)*(C52-J$29))</f>
        <v>93.495063847026486</v>
      </c>
    </row>
    <row r="53" spans="1:20" x14ac:dyDescent="0.25">
      <c r="A53">
        <f>A52+A$48</f>
        <v>0.12566370614359174</v>
      </c>
      <c r="B53">
        <f t="shared" si="0"/>
        <v>147.32109622758944</v>
      </c>
      <c r="C53">
        <f t="shared" si="1"/>
        <v>18.610982518430667</v>
      </c>
      <c r="D53">
        <f t="shared" si="2"/>
        <v>-1.3119058756399675</v>
      </c>
      <c r="E53">
        <f t="shared" si="3"/>
        <v>17.716428700330916</v>
      </c>
      <c r="F53">
        <f t="shared" si="4"/>
        <v>-66.896397517849124</v>
      </c>
      <c r="G53">
        <f t="shared" si="5"/>
        <v>179.4024007224636</v>
      </c>
      <c r="H53">
        <f t="shared" si="6"/>
        <v>-3.0607754321917384</v>
      </c>
      <c r="I53">
        <f t="shared" si="7"/>
        <v>0.51493486714901349</v>
      </c>
      <c r="J53">
        <f t="shared" si="8"/>
        <v>-2.5458405650427247</v>
      </c>
      <c r="K53">
        <f t="shared" si="9"/>
        <v>25.574912727063563</v>
      </c>
      <c r="L53">
        <f t="shared" si="10"/>
        <v>-63.923034880798632</v>
      </c>
      <c r="M53">
        <f t="shared" si="11"/>
        <v>76.667450746490104</v>
      </c>
      <c r="N53">
        <f t="shared" si="12"/>
        <v>1.0604037289279173</v>
      </c>
      <c r="O53" t="e">
        <f t="shared" si="13"/>
        <v>#NUM!</v>
      </c>
      <c r="P53" t="e">
        <f t="shared" si="14"/>
        <v>#NUM!</v>
      </c>
      <c r="Q53" t="e">
        <f t="shared" si="15"/>
        <v>#NUM!</v>
      </c>
      <c r="R53" t="e">
        <f t="shared" si="16"/>
        <v>#NUM!</v>
      </c>
      <c r="S53" t="e">
        <f t="shared" si="17"/>
        <v>#NUM!</v>
      </c>
      <c r="T53">
        <f t="shared" si="18"/>
        <v>94.011665266858131</v>
      </c>
    </row>
    <row r="54" spans="1:20" x14ac:dyDescent="0.25">
      <c r="A54">
        <f>A53+A$48</f>
        <v>0.1884955592153876</v>
      </c>
      <c r="B54">
        <f t="shared" si="0"/>
        <v>145.86179843520443</v>
      </c>
      <c r="C54">
        <f t="shared" si="1"/>
        <v>27.824626165463421</v>
      </c>
      <c r="D54">
        <f t="shared" si="2"/>
        <v>-1.2490740225681716</v>
      </c>
      <c r="E54">
        <f t="shared" si="3"/>
        <v>21.88192893000922</v>
      </c>
      <c r="F54">
        <f t="shared" si="4"/>
        <v>-65.651968996078296</v>
      </c>
      <c r="G54">
        <f t="shared" si="5"/>
        <v>178.93359380394398</v>
      </c>
      <c r="H54">
        <f t="shared" si="6"/>
        <v>-3.008769697318415</v>
      </c>
      <c r="I54">
        <f t="shared" si="7"/>
        <v>0.51678216783453657</v>
      </c>
      <c r="J54">
        <f t="shared" si="8"/>
        <v>-2.4919875294838785</v>
      </c>
      <c r="K54">
        <f t="shared" si="9"/>
        <v>28.734672634790954</v>
      </c>
      <c r="L54">
        <f t="shared" si="10"/>
        <v>-61.142972581125882</v>
      </c>
      <c r="M54">
        <f t="shared" si="11"/>
        <v>73.60894448790026</v>
      </c>
      <c r="N54">
        <f t="shared" si="12"/>
        <v>1.1015338435540172</v>
      </c>
      <c r="O54" t="e">
        <f t="shared" si="13"/>
        <v>#NUM!</v>
      </c>
      <c r="P54" t="e">
        <f t="shared" si="14"/>
        <v>#NUM!</v>
      </c>
      <c r="Q54" t="e">
        <f t="shared" si="15"/>
        <v>#NUM!</v>
      </c>
      <c r="R54" t="e">
        <f t="shared" si="16"/>
        <v>#NUM!</v>
      </c>
      <c r="S54" t="e">
        <f t="shared" si="17"/>
        <v>#NUM!</v>
      </c>
      <c r="T54">
        <f t="shared" si="18"/>
        <v>94.86417724652199</v>
      </c>
    </row>
    <row r="55" spans="1:20" x14ac:dyDescent="0.25">
      <c r="A55">
        <f>A54+A$48</f>
        <v>0.25132741228718347</v>
      </c>
      <c r="B55">
        <f t="shared" si="0"/>
        <v>143.82685076231269</v>
      </c>
      <c r="C55">
        <f t="shared" si="1"/>
        <v>36.928458724883619</v>
      </c>
      <c r="D55">
        <f t="shared" si="2"/>
        <v>-1.1862421694963756</v>
      </c>
      <c r="E55">
        <f t="shared" si="3"/>
        <v>25.961071183103186</v>
      </c>
      <c r="F55">
        <f t="shared" si="4"/>
        <v>-64.148442146211551</v>
      </c>
      <c r="G55">
        <f t="shared" si="5"/>
        <v>178.3644755641985</v>
      </c>
      <c r="H55">
        <f t="shared" si="6"/>
        <v>-2.9566441306966</v>
      </c>
      <c r="I55">
        <f t="shared" si="7"/>
        <v>0.51900698201007534</v>
      </c>
      <c r="J55">
        <f t="shared" si="8"/>
        <v>-2.4376371486865249</v>
      </c>
      <c r="K55">
        <f t="shared" si="9"/>
        <v>31.705719642667688</v>
      </c>
      <c r="L55">
        <f t="shared" si="10"/>
        <v>-58.270539071581531</v>
      </c>
      <c r="M55">
        <f t="shared" si="11"/>
        <v>70.485347075944773</v>
      </c>
      <c r="N55">
        <f t="shared" si="12"/>
        <v>1.1435159971532647</v>
      </c>
      <c r="O55" t="e">
        <f t="shared" si="13"/>
        <v>#NUM!</v>
      </c>
      <c r="P55" t="e">
        <f t="shared" si="14"/>
        <v>#NUM!</v>
      </c>
      <c r="Q55" t="e">
        <f t="shared" si="15"/>
        <v>#NUM!</v>
      </c>
      <c r="R55" t="e">
        <f t="shared" si="16"/>
        <v>#NUM!</v>
      </c>
      <c r="S55" t="e">
        <f t="shared" si="17"/>
        <v>#NUM!</v>
      </c>
      <c r="T55">
        <f t="shared" si="18"/>
        <v>96.040346994825143</v>
      </c>
    </row>
    <row r="56" spans="1:20" x14ac:dyDescent="0.25">
      <c r="A56">
        <f>A55+A$48</f>
        <v>0.31415926535897931</v>
      </c>
      <c r="B56">
        <f t="shared" si="0"/>
        <v>141.22428421769993</v>
      </c>
      <c r="C56">
        <f t="shared" si="1"/>
        <v>45.886551528724688</v>
      </c>
      <c r="D56">
        <f t="shared" si="2"/>
        <v>-1.1234103164245799</v>
      </c>
      <c r="E56">
        <f t="shared" si="3"/>
        <v>29.937756948722669</v>
      </c>
      <c r="F56">
        <f t="shared" si="4"/>
        <v>-62.391750701829231</v>
      </c>
      <c r="G56">
        <f t="shared" si="5"/>
        <v>177.69634028108308</v>
      </c>
      <c r="H56">
        <f t="shared" si="6"/>
        <v>-2.9043743473888446</v>
      </c>
      <c r="I56">
        <f t="shared" si="7"/>
        <v>0.52159420048876459</v>
      </c>
      <c r="J56">
        <f t="shared" si="8"/>
        <v>-2.38278014690008</v>
      </c>
      <c r="K56">
        <f t="shared" si="9"/>
        <v>34.491526065541294</v>
      </c>
      <c r="L56">
        <f t="shared" si="10"/>
        <v>-55.316786174301775</v>
      </c>
      <c r="M56">
        <f t="shared" si="11"/>
        <v>67.30079230616785</v>
      </c>
      <c r="N56">
        <f t="shared" si="12"/>
        <v>1.1864885730986336</v>
      </c>
      <c r="O56" t="e">
        <f t="shared" si="13"/>
        <v>#NUM!</v>
      </c>
      <c r="P56" t="e">
        <f t="shared" si="14"/>
        <v>#NUM!</v>
      </c>
      <c r="Q56" t="e">
        <f t="shared" si="15"/>
        <v>#NUM!</v>
      </c>
      <c r="R56" t="e">
        <f t="shared" si="16"/>
        <v>#NUM!</v>
      </c>
      <c r="S56" t="e">
        <f t="shared" si="17"/>
        <v>#NUM!</v>
      </c>
      <c r="T56">
        <f t="shared" si="18"/>
        <v>97.523922416087146</v>
      </c>
    </row>
    <row r="57" spans="1:20" x14ac:dyDescent="0.25">
      <c r="A57">
        <f>A56+A$48</f>
        <v>0.37699111843077515</v>
      </c>
      <c r="B57">
        <f t="shared" si="0"/>
        <v>138.06436994251823</v>
      </c>
      <c r="C57">
        <f t="shared" si="1"/>
        <v>54.663551077253189</v>
      </c>
      <c r="D57">
        <f t="shared" si="2"/>
        <v>-1.0605784633527842</v>
      </c>
      <c r="E57">
        <f t="shared" si="3"/>
        <v>33.796292064925687</v>
      </c>
      <c r="F57">
        <f t="shared" si="4"/>
        <v>-60.388827521506336</v>
      </c>
      <c r="G57">
        <f t="shared" si="5"/>
        <v>176.93071943433887</v>
      </c>
      <c r="H57">
        <f t="shared" si="6"/>
        <v>-2.8519355502833772</v>
      </c>
      <c r="I57">
        <f t="shared" si="7"/>
        <v>0.52452640117288296</v>
      </c>
      <c r="J57">
        <f t="shared" si="8"/>
        <v>-2.327409149110494</v>
      </c>
      <c r="K57">
        <f t="shared" si="9"/>
        <v>37.096055272182141</v>
      </c>
      <c r="L57">
        <f t="shared" si="10"/>
        <v>-52.291564076871154</v>
      </c>
      <c r="M57">
        <f t="shared" si="11"/>
        <v>64.059705590301448</v>
      </c>
      <c r="N57">
        <f t="shared" si="12"/>
        <v>1.2306204223406771</v>
      </c>
      <c r="O57" t="e">
        <f t="shared" si="13"/>
        <v>#NUM!</v>
      </c>
      <c r="P57" t="e">
        <f t="shared" si="14"/>
        <v>#NUM!</v>
      </c>
      <c r="Q57" t="e">
        <f t="shared" si="15"/>
        <v>#NUM!</v>
      </c>
      <c r="R57" t="e">
        <f t="shared" si="16"/>
        <v>#NUM!</v>
      </c>
      <c r="S57" t="e">
        <f t="shared" si="17"/>
        <v>#NUM!</v>
      </c>
      <c r="T57">
        <f t="shared" si="18"/>
        <v>99.295419756112295</v>
      </c>
    </row>
    <row r="58" spans="1:20" x14ac:dyDescent="0.25">
      <c r="A58">
        <f>A57+A$48</f>
        <v>0.43982297150257099</v>
      </c>
      <c r="B58">
        <f t="shared" si="0"/>
        <v>134.35957867478416</v>
      </c>
      <c r="C58">
        <f t="shared" si="1"/>
        <v>63.22481856308076</v>
      </c>
      <c r="D58">
        <f t="shared" si="2"/>
        <v>-0.99774661028098821</v>
      </c>
      <c r="E58">
        <f t="shared" si="3"/>
        <v>37.521448656405624</v>
      </c>
      <c r="F58">
        <f t="shared" si="4"/>
        <v>-58.147577227987036</v>
      </c>
      <c r="G58">
        <f t="shared" si="5"/>
        <v>176.06938421966831</v>
      </c>
      <c r="H58">
        <f t="shared" si="6"/>
        <v>-2.7993024638829671</v>
      </c>
      <c r="I58">
        <f t="shared" si="7"/>
        <v>0.52778402276397585</v>
      </c>
      <c r="J58">
        <f t="shared" si="8"/>
        <v>-2.2715184411189915</v>
      </c>
      <c r="K58">
        <f t="shared" si="9"/>
        <v>39.523609299212353</v>
      </c>
      <c r="L58">
        <f t="shared" si="10"/>
        <v>-49.203541460516533</v>
      </c>
      <c r="M58">
        <f t="shared" si="11"/>
        <v>60.766866810888011</v>
      </c>
      <c r="N58">
        <f t="shared" si="12"/>
        <v>1.2761196305174298</v>
      </c>
      <c r="O58" t="e">
        <f t="shared" si="13"/>
        <v>#NUM!</v>
      </c>
      <c r="P58" t="e">
        <f t="shared" si="14"/>
        <v>#NUM!</v>
      </c>
      <c r="Q58" t="e">
        <f t="shared" si="15"/>
        <v>#NUM!</v>
      </c>
      <c r="R58" t="e">
        <f t="shared" si="16"/>
        <v>#NUM!</v>
      </c>
      <c r="S58" t="e">
        <f t="shared" si="17"/>
        <v>#NUM!</v>
      </c>
      <c r="T58">
        <f t="shared" si="18"/>
        <v>101.33295146705395</v>
      </c>
    </row>
    <row r="59" spans="1:20" x14ac:dyDescent="0.25">
      <c r="A59">
        <f>A58+A$48</f>
        <v>0.50265482457436683</v>
      </c>
      <c r="B59">
        <f t="shared" si="0"/>
        <v>130.12453153307339</v>
      </c>
      <c r="C59">
        <f t="shared" si="1"/>
        <v>71.536566574711884</v>
      </c>
      <c r="D59">
        <f t="shared" si="2"/>
        <v>-0.93491475720919237</v>
      </c>
      <c r="E59">
        <f t="shared" si="3"/>
        <v>41.09852523195805</v>
      </c>
      <c r="F59">
        <f t="shared" si="4"/>
        <v>-55.676845012249998</v>
      </c>
      <c r="G59">
        <f t="shared" si="5"/>
        <v>175.11434847310164</v>
      </c>
      <c r="H59">
        <f t="shared" si="6"/>
        <v>-2.746449269263822</v>
      </c>
      <c r="I59">
        <f t="shared" si="7"/>
        <v>0.53134554992784033</v>
      </c>
      <c r="J59">
        <f t="shared" si="8"/>
        <v>-2.2151037193359819</v>
      </c>
      <c r="K59">
        <f t="shared" si="9"/>
        <v>41.778686433015011</v>
      </c>
      <c r="L59">
        <f t="shared" si="10"/>
        <v>-46.060239838372709</v>
      </c>
      <c r="M59">
        <f t="shared" si="11"/>
        <v>57.427497530936769</v>
      </c>
      <c r="N59">
        <f t="shared" si="12"/>
        <v>1.3232454208166484</v>
      </c>
      <c r="O59" t="e">
        <f t="shared" si="13"/>
        <v>#NUM!</v>
      </c>
      <c r="P59" t="e">
        <f t="shared" si="14"/>
        <v>#NUM!</v>
      </c>
      <c r="Q59" t="e">
        <f t="shared" si="15"/>
        <v>#NUM!</v>
      </c>
      <c r="R59" t="e">
        <f t="shared" si="16"/>
        <v>#NUM!</v>
      </c>
      <c r="S59" t="e">
        <f t="shared" si="17"/>
        <v>#NUM!</v>
      </c>
      <c r="T59">
        <f t="shared" si="18"/>
        <v>103.61304046615309</v>
      </c>
    </row>
    <row r="60" spans="1:20" x14ac:dyDescent="0.25">
      <c r="A60">
        <f>A59+A$48</f>
        <v>0.56548667764616267</v>
      </c>
      <c r="B60">
        <f t="shared" si="0"/>
        <v>125.37594231364523</v>
      </c>
      <c r="C60">
        <f t="shared" si="1"/>
        <v>79.565992440021148</v>
      </c>
      <c r="D60">
        <f t="shared" si="2"/>
        <v>-0.87208290413739653</v>
      </c>
      <c r="E60">
        <f t="shared" si="3"/>
        <v>44.513404704550098</v>
      </c>
      <c r="F60">
        <f t="shared" si="4"/>
        <v>-52.986381725580557</v>
      </c>
      <c r="G60">
        <f t="shared" si="5"/>
        <v>174.06787201424245</v>
      </c>
      <c r="H60">
        <f t="shared" si="6"/>
        <v>-2.6933495406863663</v>
      </c>
      <c r="I60">
        <f t="shared" si="7"/>
        <v>0.53518770555221873</v>
      </c>
      <c r="J60">
        <f t="shared" si="8"/>
        <v>-2.1581618351341474</v>
      </c>
      <c r="K60">
        <f t="shared" si="9"/>
        <v>43.865849565157447</v>
      </c>
      <c r="L60">
        <f t="shared" si="10"/>
        <v>-42.868079636067705</v>
      </c>
      <c r="M60">
        <f t="shared" si="11"/>
        <v>54.047383578300455</v>
      </c>
      <c r="N60">
        <f t="shared" si="12"/>
        <v>1.3723245441239049</v>
      </c>
      <c r="O60" t="e">
        <f t="shared" si="13"/>
        <v>#NUM!</v>
      </c>
      <c r="P60" t="e">
        <f t="shared" si="14"/>
        <v>#NUM!</v>
      </c>
      <c r="Q60" t="e">
        <f t="shared" si="15"/>
        <v>#NUM!</v>
      </c>
      <c r="R60" t="e">
        <f t="shared" si="16"/>
        <v>#NUM!</v>
      </c>
      <c r="S60" t="e">
        <f t="shared" si="17"/>
        <v>#NUM!</v>
      </c>
      <c r="T60">
        <f t="shared" si="18"/>
        <v>106.11136361913545</v>
      </c>
    </row>
    <row r="61" spans="1:20" x14ac:dyDescent="0.25">
      <c r="A61">
        <f>A60+A$48</f>
        <v>0.62831853071795851</v>
      </c>
      <c r="B61">
        <f t="shared" si="0"/>
        <v>120.13255152872469</v>
      </c>
      <c r="C61">
        <f t="shared" si="1"/>
        <v>87.281407683413903</v>
      </c>
      <c r="D61">
        <f t="shared" si="2"/>
        <v>-0.80925105106560069</v>
      </c>
      <c r="E61">
        <f t="shared" si="3"/>
        <v>47.752610105013481</v>
      </c>
      <c r="F61">
        <f t="shared" si="4"/>
        <v>-50.086805397415439</v>
      </c>
      <c r="G61">
        <f t="shared" si="5"/>
        <v>172.93246441570489</v>
      </c>
      <c r="H61">
        <f t="shared" si="6"/>
        <v>-2.6399761844842811</v>
      </c>
      <c r="I61">
        <f t="shared" si="7"/>
        <v>0.53928564617519692</v>
      </c>
      <c r="J61">
        <f t="shared" si="8"/>
        <v>-2.1006905383090841</v>
      </c>
      <c r="K61">
        <f t="shared" si="9"/>
        <v>45.789605644903034</v>
      </c>
      <c r="L61">
        <f t="shared" si="10"/>
        <v>-39.632435621070272</v>
      </c>
      <c r="M61">
        <f t="shared" si="11"/>
        <v>50.633049955269456</v>
      </c>
      <c r="N61">
        <f t="shared" si="12"/>
        <v>1.4237741896966114</v>
      </c>
      <c r="O61" t="e">
        <f t="shared" si="13"/>
        <v>#NUM!</v>
      </c>
      <c r="P61" t="e">
        <f t="shared" si="14"/>
        <v>#NUM!</v>
      </c>
      <c r="Q61" t="e">
        <f t="shared" si="15"/>
        <v>#NUM!</v>
      </c>
      <c r="R61" t="e">
        <f t="shared" si="16"/>
        <v>#NUM!</v>
      </c>
      <c r="S61" t="e">
        <f t="shared" si="17"/>
        <v>#NUM!</v>
      </c>
      <c r="T61">
        <f t="shared" si="18"/>
        <v>108.80338794504753</v>
      </c>
    </row>
    <row r="62" spans="1:20" x14ac:dyDescent="0.25">
      <c r="A62">
        <f>A61+A$48</f>
        <v>0.69115038378975435</v>
      </c>
      <c r="B62">
        <f t="shared" si="0"/>
        <v>114.41505244626251</v>
      </c>
      <c r="C62">
        <f t="shared" si="1"/>
        <v>94.652363085762417</v>
      </c>
      <c r="D62">
        <f t="shared" si="2"/>
        <v>-0.74641919799380485</v>
      </c>
      <c r="E62">
        <f t="shared" si="3"/>
        <v>50.803357769484762</v>
      </c>
      <c r="F62">
        <f t="shared" si="4"/>
        <v>-46.989559330831483</v>
      </c>
      <c r="G62">
        <f t="shared" si="5"/>
        <v>171.71088920363709</v>
      </c>
      <c r="H62">
        <f t="shared" si="6"/>
        <v>-2.5863013810327051</v>
      </c>
      <c r="I62">
        <f t="shared" si="7"/>
        <v>0.5436131572813705</v>
      </c>
      <c r="J62">
        <f t="shared" si="8"/>
        <v>-2.0426882237513349</v>
      </c>
      <c r="K62">
        <f t="shared" si="9"/>
        <v>47.554296114100623</v>
      </c>
      <c r="L62">
        <f t="shared" si="10"/>
        <v>-36.35769945788833</v>
      </c>
      <c r="M62">
        <f t="shared" si="11"/>
        <v>47.192014689723209</v>
      </c>
      <c r="N62">
        <f t="shared" si="12"/>
        <v>1.4781345207113872</v>
      </c>
      <c r="O62" t="e">
        <f t="shared" si="13"/>
        <v>#NUM!</v>
      </c>
      <c r="P62" t="e">
        <f t="shared" si="14"/>
        <v>#NUM!</v>
      </c>
      <c r="Q62" t="e">
        <f t="shared" si="15"/>
        <v>#NUM!</v>
      </c>
      <c r="R62" t="e">
        <f t="shared" si="16"/>
        <v>#NUM!</v>
      </c>
      <c r="S62" t="e">
        <f t="shared" si="17"/>
        <v>#NUM!</v>
      </c>
      <c r="T62">
        <f t="shared" si="18"/>
        <v>111.66488291794961</v>
      </c>
    </row>
    <row r="63" spans="1:20" x14ac:dyDescent="0.25">
      <c r="A63">
        <f>A62+A$48</f>
        <v>0.75398223686155019</v>
      </c>
      <c r="B63">
        <f t="shared" si="0"/>
        <v>108.24600942306026</v>
      </c>
      <c r="C63">
        <f t="shared" si="1"/>
        <v>101.6497688535628</v>
      </c>
      <c r="D63">
        <f t="shared" si="2"/>
        <v>-0.68358734492200901</v>
      </c>
      <c r="E63">
        <f t="shared" si="3"/>
        <v>53.653607790686294</v>
      </c>
      <c r="F63">
        <f t="shared" si="4"/>
        <v>-43.70686694105639</v>
      </c>
      <c r="G63">
        <f t="shared" si="5"/>
        <v>170.40616849037352</v>
      </c>
      <c r="H63">
        <f t="shared" si="6"/>
        <v>-2.5322965308053553</v>
      </c>
      <c r="I63">
        <f t="shared" si="7"/>
        <v>0.54814284591184315</v>
      </c>
      <c r="J63">
        <f t="shared" si="8"/>
        <v>-1.9841536848935122</v>
      </c>
      <c r="K63">
        <f t="shared" si="9"/>
        <v>49.163997830303231</v>
      </c>
      <c r="L63">
        <f t="shared" si="10"/>
        <v>-33.047347415321454</v>
      </c>
      <c r="M63">
        <f t="shared" si="11"/>
        <v>43.733164339385219</v>
      </c>
      <c r="N63">
        <f t="shared" si="12"/>
        <v>1.5361156388463355</v>
      </c>
      <c r="O63" t="e">
        <f t="shared" si="13"/>
        <v>#NUM!</v>
      </c>
      <c r="P63" t="e">
        <f t="shared" si="14"/>
        <v>#NUM!</v>
      </c>
      <c r="Q63" t="e">
        <f t="shared" si="15"/>
        <v>#NUM!</v>
      </c>
      <c r="R63" t="e">
        <f t="shared" si="16"/>
        <v>#NUM!</v>
      </c>
      <c r="S63" t="e">
        <f t="shared" si="17"/>
        <v>#NUM!</v>
      </c>
      <c r="T63">
        <f t="shared" si="18"/>
        <v>114.67230827126281</v>
      </c>
    </row>
    <row r="64" spans="1:20" x14ac:dyDescent="0.25">
      <c r="A64">
        <f t="shared" ref="A64:A127" si="19">A63+A$48</f>
        <v>0.81681408993334603</v>
      </c>
      <c r="B64">
        <f t="shared" si="0"/>
        <v>101.64976885356286</v>
      </c>
      <c r="C64">
        <f t="shared" ref="C64:C127" si="20">$C$4*SIN(A64)</f>
        <v>108.2460094230602</v>
      </c>
      <c r="D64">
        <f t="shared" ref="D64:D127" si="21">A64+IF(A$41,D$39,-D$39)</f>
        <v>-0.62075549185021317</v>
      </c>
      <c r="E64">
        <f t="shared" si="3"/>
        <v>56.292111533939767</v>
      </c>
      <c r="F64">
        <f t="shared" ref="F64:F127" si="22">$C$3*SIN(D64)</f>
        <v>-40.251683515233076</v>
      </c>
      <c r="G64">
        <f t="shared" ref="G64:G127" si="23">SQRT((B64-I$37)*(B64-I$37)+(C64-J$37)*(C64-J$37))</f>
        <v>169.02158803461958</v>
      </c>
      <c r="H64">
        <f t="shared" ref="H64:H127" si="24">ATAN2(I$37-B64,J$37-C64)</f>
        <v>-2.4779322057781994</v>
      </c>
      <c r="I64">
        <f t="shared" ref="I64:I127" si="25">ACOS(-(C$13*C$13-G64*G64-C$9*C$9)/(2*G64*C$9))</f>
        <v>0.55284632886372376</v>
      </c>
      <c r="J64">
        <f t="shared" ref="J64:J127" si="26">H64+IF(A$44,I64,-I64)</f>
        <v>-1.9250858769144756</v>
      </c>
      <c r="K64">
        <f t="shared" ref="K64:K127" si="27">B64+C$9*COS($J64)</f>
        <v>50.622433672781348</v>
      </c>
      <c r="L64">
        <f t="shared" ref="L64:L127" si="28">C64+C$9*SIN($J64)</f>
        <v>-29.704011560440108</v>
      </c>
      <c r="M64">
        <f t="shared" ref="M64:M127" si="29">SQRT((E64-I$29)*(E64-I$29)+(F64-J$29)*(F64-J$29))</f>
        <v>40.267321243225091</v>
      </c>
      <c r="N64">
        <f t="shared" ref="N64:N127" si="30">ATAN2(I$29-E64,J$29-F64)</f>
        <v>1.5986664899543994</v>
      </c>
      <c r="O64" t="e">
        <f t="shared" ref="O64:O127" si="31">ACOS(-(C$7*C$7-M64*M64-C$10*C$10)/(2*M64*C$10))</f>
        <v>#NUM!</v>
      </c>
      <c r="P64" t="e">
        <f t="shared" ref="P64:P127" si="32">N64+IF(A$43,O64,-O64)</f>
        <v>#NUM!</v>
      </c>
      <c r="Q64" t="e">
        <f t="shared" ref="Q64:Q127" si="33">E64+C$10*COS($P64)</f>
        <v>#NUM!</v>
      </c>
      <c r="R64" t="e">
        <f t="shared" ref="R64:R127" si="34">F64+C$10*SIN($P64)</f>
        <v>#NUM!</v>
      </c>
      <c r="S64" t="e">
        <f t="shared" ref="S64:S127" si="35">SQRT((K64-Q64)*(K64-Q64)+(L64-R64)*(L64-R64))</f>
        <v>#NUM!</v>
      </c>
      <c r="T64">
        <f t="shared" si="18"/>
        <v>117.80308768745356</v>
      </c>
    </row>
    <row r="65" spans="1:20" x14ac:dyDescent="0.25">
      <c r="A65">
        <f t="shared" si="19"/>
        <v>0.87964594300514187</v>
      </c>
      <c r="B65">
        <f t="shared" si="0"/>
        <v>94.652363085762445</v>
      </c>
      <c r="C65">
        <f t="shared" si="20"/>
        <v>114.41505244626245</v>
      </c>
      <c r="D65">
        <f t="shared" si="21"/>
        <v>-0.55792363877841733</v>
      </c>
      <c r="E65">
        <f t="shared" si="3"/>
        <v>58.708456030388255</v>
      </c>
      <c r="F65">
        <f t="shared" si="22"/>
        <v>-36.637645083820132</v>
      </c>
      <c r="G65">
        <f t="shared" si="23"/>
        <v>167.56070271673704</v>
      </c>
      <c r="H65">
        <f t="shared" si="24"/>
        <v>-2.4231781077292052</v>
      </c>
      <c r="I65">
        <f t="shared" si="25"/>
        <v>0.55769441561943656</v>
      </c>
      <c r="J65">
        <f t="shared" si="26"/>
        <v>-1.8654836921097686</v>
      </c>
      <c r="K65">
        <f t="shared" si="27"/>
        <v>51.932891787345348</v>
      </c>
      <c r="L65">
        <f t="shared" si="28"/>
        <v>-26.329553123484772</v>
      </c>
      <c r="M65">
        <f t="shared" si="29"/>
        <v>36.808120141715477</v>
      </c>
      <c r="N65">
        <f t="shared" si="30"/>
        <v>1.667077497560927</v>
      </c>
      <c r="O65" t="e">
        <f t="shared" si="31"/>
        <v>#NUM!</v>
      </c>
      <c r="P65" t="e">
        <f t="shared" si="32"/>
        <v>#NUM!</v>
      </c>
      <c r="Q65" t="e">
        <f t="shared" si="33"/>
        <v>#NUM!</v>
      </c>
      <c r="R65" t="e">
        <f t="shared" si="34"/>
        <v>#NUM!</v>
      </c>
      <c r="S65" t="e">
        <f t="shared" si="35"/>
        <v>#NUM!</v>
      </c>
      <c r="T65">
        <f t="shared" si="18"/>
        <v>121.03578487834481</v>
      </c>
    </row>
    <row r="66" spans="1:20" x14ac:dyDescent="0.25">
      <c r="A66">
        <f t="shared" si="19"/>
        <v>0.94247779607693771</v>
      </c>
      <c r="B66">
        <f t="shared" si="0"/>
        <v>87.281407683413946</v>
      </c>
      <c r="C66">
        <f t="shared" si="20"/>
        <v>120.13255152872466</v>
      </c>
      <c r="D66">
        <f t="shared" si="21"/>
        <v>-0.49509178570662149</v>
      </c>
      <c r="E66">
        <f t="shared" si="3"/>
        <v>60.89310507222708</v>
      </c>
      <c r="F66">
        <f t="shared" si="22"/>
        <v>-32.879014605409218</v>
      </c>
      <c r="G66">
        <f t="shared" si="23"/>
        <v>166.02734240615982</v>
      </c>
      <c r="H66">
        <f t="shared" si="24"/>
        <v>-2.3680030353245662</v>
      </c>
      <c r="I66">
        <f t="shared" si="25"/>
        <v>0.56265728600641207</v>
      </c>
      <c r="J66">
        <f t="shared" si="26"/>
        <v>-1.8053457493181542</v>
      </c>
      <c r="K66">
        <f t="shared" si="27"/>
        <v>53.098152259563314</v>
      </c>
      <c r="L66">
        <f t="shared" si="28"/>
        <v>-22.925137092431896</v>
      </c>
      <c r="M66">
        <f t="shared" si="29"/>
        <v>33.373395588259577</v>
      </c>
      <c r="N66">
        <f t="shared" si="30"/>
        <v>1.7431352054870017</v>
      </c>
      <c r="O66" t="e">
        <f t="shared" si="31"/>
        <v>#NUM!</v>
      </c>
      <c r="P66" t="e">
        <f t="shared" si="32"/>
        <v>#NUM!</v>
      </c>
      <c r="Q66" t="e">
        <f t="shared" si="33"/>
        <v>#NUM!</v>
      </c>
      <c r="R66" t="e">
        <f t="shared" si="34"/>
        <v>#NUM!</v>
      </c>
      <c r="S66" t="e">
        <f t="shared" si="35"/>
        <v>#NUM!</v>
      </c>
      <c r="T66">
        <f t="shared" si="18"/>
        <v>124.35020080487246</v>
      </c>
    </row>
    <row r="67" spans="1:20" x14ac:dyDescent="0.25">
      <c r="A67">
        <f t="shared" si="19"/>
        <v>1.0053096491487337</v>
      </c>
      <c r="B67">
        <f t="shared" si="0"/>
        <v>79.565992440021176</v>
      </c>
      <c r="C67">
        <f t="shared" si="20"/>
        <v>125.3759423136452</v>
      </c>
      <c r="D67">
        <f t="shared" si="21"/>
        <v>-0.43225993263482554</v>
      </c>
      <c r="E67">
        <f t="shared" si="3"/>
        <v>62.837436847759314</v>
      </c>
      <c r="F67">
        <f t="shared" si="22"/>
        <v>-28.990625677343708</v>
      </c>
      <c r="G67">
        <f t="shared" si="23"/>
        <v>164.42561818415845</v>
      </c>
      <c r="H67">
        <f t="shared" si="24"/>
        <v>-2.3123748622764229</v>
      </c>
      <c r="I67">
        <f t="shared" si="25"/>
        <v>0.56770466341155035</v>
      </c>
      <c r="J67">
        <f t="shared" si="26"/>
        <v>-1.7446701988648725</v>
      </c>
      <c r="K67">
        <f t="shared" si="27"/>
        <v>54.120419909148175</v>
      </c>
      <c r="L67">
        <f t="shared" si="28"/>
        <v>-19.491307482766985</v>
      </c>
      <c r="M67">
        <f t="shared" si="29"/>
        <v>29.98743011627101</v>
      </c>
      <c r="N67">
        <f t="shared" si="30"/>
        <v>1.8293559920965539</v>
      </c>
      <c r="O67" t="e">
        <f t="shared" si="31"/>
        <v>#NUM!</v>
      </c>
      <c r="P67" t="e">
        <f t="shared" si="32"/>
        <v>#NUM!</v>
      </c>
      <c r="Q67" t="e">
        <f t="shared" si="33"/>
        <v>#NUM!</v>
      </c>
      <c r="R67" t="e">
        <f t="shared" si="34"/>
        <v>#NUM!</v>
      </c>
      <c r="S67" t="e">
        <f t="shared" si="35"/>
        <v>#NUM!</v>
      </c>
      <c r="T67">
        <f t="shared" si="18"/>
        <v>127.72741036350834</v>
      </c>
    </row>
    <row r="68" spans="1:20" x14ac:dyDescent="0.25">
      <c r="A68">
        <f t="shared" si="19"/>
        <v>1.0681415022205296</v>
      </c>
      <c r="B68">
        <f t="shared" si="0"/>
        <v>71.536566574711912</v>
      </c>
      <c r="C68">
        <f t="shared" si="20"/>
        <v>130.12453153307339</v>
      </c>
      <c r="D68">
        <f t="shared" si="21"/>
        <v>-0.36942807956302959</v>
      </c>
      <c r="E68">
        <f t="shared" si="3"/>
        <v>64.533777967747625</v>
      </c>
      <c r="F68">
        <f t="shared" si="22"/>
        <v>-24.987823994286757</v>
      </c>
      <c r="G68">
        <f t="shared" si="23"/>
        <v>162.759928867403</v>
      </c>
      <c r="H68">
        <f t="shared" si="24"/>
        <v>-2.2562605293092721</v>
      </c>
      <c r="I68">
        <f t="shared" si="25"/>
        <v>0.57280598513727921</v>
      </c>
      <c r="J68">
        <f t="shared" si="26"/>
        <v>-1.683454544171993</v>
      </c>
      <c r="K68">
        <f t="shared" si="27"/>
        <v>55.001261866618378</v>
      </c>
      <c r="L68">
        <f t="shared" si="28"/>
        <v>-16.028063117895783</v>
      </c>
      <c r="M68">
        <f t="shared" si="29"/>
        <v>26.684671363888459</v>
      </c>
      <c r="N68">
        <f t="shared" si="30"/>
        <v>1.9293334459315477</v>
      </c>
      <c r="O68" t="e">
        <f t="shared" si="31"/>
        <v>#NUM!</v>
      </c>
      <c r="P68" t="e">
        <f t="shared" si="32"/>
        <v>#NUM!</v>
      </c>
      <c r="Q68" t="e">
        <f t="shared" si="33"/>
        <v>#NUM!</v>
      </c>
      <c r="R68" t="e">
        <f t="shared" si="34"/>
        <v>#NUM!</v>
      </c>
      <c r="S68" t="e">
        <f t="shared" si="35"/>
        <v>#NUM!</v>
      </c>
      <c r="T68">
        <f t="shared" si="18"/>
        <v>131.14975489167446</v>
      </c>
    </row>
    <row r="69" spans="1:20" x14ac:dyDescent="0.25">
      <c r="A69">
        <f t="shared" si="19"/>
        <v>1.1309733552923256</v>
      </c>
      <c r="B69">
        <f t="shared" si="0"/>
        <v>63.224818563080767</v>
      </c>
      <c r="C69">
        <f t="shared" si="20"/>
        <v>134.35957867478416</v>
      </c>
      <c r="D69">
        <f t="shared" si="21"/>
        <v>-0.30659622649123364</v>
      </c>
      <c r="E69">
        <f t="shared" si="3"/>
        <v>65.975433748775941</v>
      </c>
      <c r="F69">
        <f t="shared" si="22"/>
        <v>-20.88640678577524</v>
      </c>
      <c r="G69">
        <f t="shared" si="23"/>
        <v>161.03496775529175</v>
      </c>
      <c r="H69">
        <f t="shared" si="24"/>
        <v>-2.1996260531844634</v>
      </c>
      <c r="I69">
        <f t="shared" si="25"/>
        <v>0.57793057216775723</v>
      </c>
      <c r="J69">
        <f t="shared" si="26"/>
        <v>-1.6216954810167061</v>
      </c>
      <c r="K69">
        <f t="shared" si="27"/>
        <v>55.741548622309104</v>
      </c>
      <c r="L69">
        <f t="shared" si="28"/>
        <v>-12.53493414306601</v>
      </c>
      <c r="M69">
        <f t="shared" si="29"/>
        <v>23.515938997200685</v>
      </c>
      <c r="N69">
        <f t="shared" si="30"/>
        <v>2.0482217794269597</v>
      </c>
      <c r="O69" t="e">
        <f t="shared" si="31"/>
        <v>#NUM!</v>
      </c>
      <c r="P69" t="e">
        <f t="shared" si="32"/>
        <v>#NUM!</v>
      </c>
      <c r="Q69" t="e">
        <f t="shared" si="33"/>
        <v>#NUM!</v>
      </c>
      <c r="R69" t="e">
        <f t="shared" si="34"/>
        <v>#NUM!</v>
      </c>
      <c r="S69" t="e">
        <f t="shared" si="35"/>
        <v>#NUM!</v>
      </c>
      <c r="T69">
        <f t="shared" si="18"/>
        <v>134.60080417200211</v>
      </c>
    </row>
    <row r="70" spans="1:20" x14ac:dyDescent="0.25">
      <c r="A70">
        <f t="shared" si="19"/>
        <v>1.1938052083641215</v>
      </c>
      <c r="B70">
        <f t="shared" si="0"/>
        <v>54.663551077253182</v>
      </c>
      <c r="C70">
        <f t="shared" si="20"/>
        <v>138.06436994251823</v>
      </c>
      <c r="D70">
        <f t="shared" si="21"/>
        <v>-0.24376437341943769</v>
      </c>
      <c r="E70">
        <f t="shared" si="3"/>
        <v>67.156714634106422</v>
      </c>
      <c r="F70">
        <f t="shared" si="22"/>
        <v>-16.702560471771871</v>
      </c>
      <c r="G70">
        <f t="shared" si="23"/>
        <v>159.25572949595585</v>
      </c>
      <c r="H70">
        <f t="shared" si="24"/>
        <v>-2.1424365566041246</v>
      </c>
      <c r="I70">
        <f t="shared" si="25"/>
        <v>0.58304780119906119</v>
      </c>
      <c r="J70">
        <f t="shared" si="26"/>
        <v>-1.5593887554050634</v>
      </c>
      <c r="K70">
        <f t="shared" si="27"/>
        <v>56.341397324134789</v>
      </c>
      <c r="L70">
        <f t="shared" si="28"/>
        <v>-9.0110598782775639</v>
      </c>
      <c r="M70">
        <f t="shared" si="29"/>
        <v>20.5586199447506</v>
      </c>
      <c r="N70">
        <f t="shared" si="30"/>
        <v>2.1932747983102261</v>
      </c>
      <c r="O70" t="e">
        <f t="shared" si="31"/>
        <v>#NUM!</v>
      </c>
      <c r="P70" t="e">
        <f t="shared" si="32"/>
        <v>#NUM!</v>
      </c>
      <c r="Q70" t="e">
        <f t="shared" si="33"/>
        <v>#NUM!</v>
      </c>
      <c r="R70" t="e">
        <f t="shared" si="34"/>
        <v>#NUM!</v>
      </c>
      <c r="S70" t="e">
        <f t="shared" si="35"/>
        <v>#NUM!</v>
      </c>
      <c r="T70">
        <f t="shared" si="18"/>
        <v>138.06529881956538</v>
      </c>
    </row>
    <row r="71" spans="1:20" x14ac:dyDescent="0.25">
      <c r="A71">
        <f t="shared" si="19"/>
        <v>1.2566370614359175</v>
      </c>
      <c r="B71">
        <f t="shared" si="0"/>
        <v>45.886551528724667</v>
      </c>
      <c r="C71">
        <f t="shared" si="20"/>
        <v>141.22428421769993</v>
      </c>
      <c r="D71">
        <f t="shared" si="21"/>
        <v>-0.18093252034764173</v>
      </c>
      <c r="E71">
        <f t="shared" si="3"/>
        <v>68.072958647760601</v>
      </c>
      <c r="F71">
        <f t="shared" si="22"/>
        <v>-12.452796782260458</v>
      </c>
      <c r="G71">
        <f t="shared" si="23"/>
        <v>157.42751693129262</v>
      </c>
      <c r="H71">
        <f t="shared" si="24"/>
        <v>-2.0846563234436899</v>
      </c>
      <c r="I71">
        <f t="shared" si="25"/>
        <v>0.58812728226090871</v>
      </c>
      <c r="J71">
        <f t="shared" si="26"/>
        <v>-1.4965290411827812</v>
      </c>
      <c r="K71">
        <f t="shared" si="27"/>
        <v>56.800116243090955</v>
      </c>
      <c r="L71">
        <f t="shared" si="28"/>
        <v>-5.4552689934594696</v>
      </c>
      <c r="M71">
        <f t="shared" si="29"/>
        <v>17.932052017716668</v>
      </c>
      <c r="N71">
        <f t="shared" si="30"/>
        <v>2.3739464589272861</v>
      </c>
      <c r="O71" t="e">
        <f t="shared" si="31"/>
        <v>#NUM!</v>
      </c>
      <c r="P71" t="e">
        <f t="shared" si="32"/>
        <v>#NUM!</v>
      </c>
      <c r="Q71" t="e">
        <f t="shared" si="33"/>
        <v>#NUM!</v>
      </c>
      <c r="R71" t="e">
        <f t="shared" si="34"/>
        <v>#NUM!</v>
      </c>
      <c r="S71" t="e">
        <f t="shared" si="35"/>
        <v>#NUM!</v>
      </c>
      <c r="T71">
        <f t="shared" si="18"/>
        <v>141.52908135192752</v>
      </c>
    </row>
    <row r="72" spans="1:20" x14ac:dyDescent="0.25">
      <c r="A72">
        <f t="shared" si="19"/>
        <v>1.3194689145077134</v>
      </c>
      <c r="B72">
        <f t="shared" si="0"/>
        <v>36.928458724883576</v>
      </c>
      <c r="C72">
        <f t="shared" si="20"/>
        <v>143.82685076231269</v>
      </c>
      <c r="D72">
        <f t="shared" si="21"/>
        <v>-0.11810066727584578</v>
      </c>
      <c r="E72">
        <f t="shared" si="3"/>
        <v>68.720549793208619</v>
      </c>
      <c r="F72">
        <f t="shared" si="22"/>
        <v>-8.1538875929911523</v>
      </c>
      <c r="G72">
        <f t="shared" si="23"/>
        <v>155.55594773935027</v>
      </c>
      <c r="H72">
        <f t="shared" si="24"/>
        <v>-2.0262488844361544</v>
      </c>
      <c r="I72">
        <f t="shared" si="25"/>
        <v>0.59313904560221831</v>
      </c>
      <c r="J72">
        <f t="shared" si="26"/>
        <v>-1.4331098388339361</v>
      </c>
      <c r="K72">
        <f t="shared" si="27"/>
        <v>57.116149526473251</v>
      </c>
      <c r="L72">
        <f t="shared" si="28"/>
        <v>-1.8661633636206432</v>
      </c>
      <c r="M72">
        <f t="shared" si="29"/>
        <v>15.814654045452944</v>
      </c>
      <c r="N72">
        <f t="shared" si="30"/>
        <v>2.5998958202099862</v>
      </c>
      <c r="O72" t="e">
        <f t="shared" si="31"/>
        <v>#NUM!</v>
      </c>
      <c r="P72" t="e">
        <f t="shared" si="32"/>
        <v>#NUM!</v>
      </c>
      <c r="Q72" t="e">
        <f t="shared" si="33"/>
        <v>#NUM!</v>
      </c>
      <c r="R72" t="e">
        <f t="shared" si="34"/>
        <v>#NUM!</v>
      </c>
      <c r="S72" t="e">
        <f t="shared" si="35"/>
        <v>#NUM!</v>
      </c>
      <c r="T72">
        <f t="shared" si="18"/>
        <v>144.97902202834842</v>
      </c>
    </row>
    <row r="73" spans="1:20" x14ac:dyDescent="0.25">
      <c r="A73">
        <f t="shared" si="19"/>
        <v>1.3823007675795094</v>
      </c>
      <c r="B73">
        <f t="shared" si="0"/>
        <v>27.824626165463371</v>
      </c>
      <c r="C73">
        <f t="shared" si="20"/>
        <v>145.86179843520443</v>
      </c>
      <c r="D73">
        <f t="shared" si="21"/>
        <v>-5.5268814204049832E-2</v>
      </c>
      <c r="E73">
        <f t="shared" si="3"/>
        <v>69.096932324055672</v>
      </c>
      <c r="F73">
        <f t="shared" si="22"/>
        <v>-3.8227987345492092</v>
      </c>
      <c r="G73">
        <f t="shared" si="23"/>
        <v>153.64696064192213</v>
      </c>
      <c r="H73">
        <f t="shared" si="24"/>
        <v>-1.9671771391339554</v>
      </c>
      <c r="I73">
        <f t="shared" si="25"/>
        <v>0.5980537417056585</v>
      </c>
      <c r="J73">
        <f t="shared" si="26"/>
        <v>-1.369123397428297</v>
      </c>
      <c r="K73">
        <f t="shared" si="27"/>
        <v>57.287021624187403</v>
      </c>
      <c r="L73">
        <f t="shared" si="28"/>
        <v>1.7577926656431089</v>
      </c>
      <c r="M73">
        <f t="shared" si="29"/>
        <v>14.442064745862959</v>
      </c>
      <c r="N73">
        <f t="shared" si="30"/>
        <v>2.8737009758784549</v>
      </c>
      <c r="O73" t="e">
        <f t="shared" si="31"/>
        <v>#NUM!</v>
      </c>
      <c r="P73" t="e">
        <f t="shared" si="32"/>
        <v>#NUM!</v>
      </c>
      <c r="Q73" t="e">
        <f t="shared" si="33"/>
        <v>#NUM!</v>
      </c>
      <c r="R73" t="e">
        <f t="shared" si="34"/>
        <v>#NUM!</v>
      </c>
      <c r="S73" t="e">
        <f t="shared" si="35"/>
        <v>#NUM!</v>
      </c>
      <c r="T73">
        <f t="shared" si="18"/>
        <v>148.40294374742965</v>
      </c>
    </row>
    <row r="74" spans="1:20" x14ac:dyDescent="0.25">
      <c r="A74">
        <f t="shared" si="19"/>
        <v>1.4451326206513053</v>
      </c>
      <c r="B74">
        <f t="shared" si="0"/>
        <v>18.6109825184306</v>
      </c>
      <c r="C74">
        <f t="shared" si="20"/>
        <v>147.32109622758944</v>
      </c>
      <c r="D74">
        <f t="shared" si="21"/>
        <v>7.5630388677461191E-3</v>
      </c>
      <c r="E74">
        <f t="shared" si="3"/>
        <v>69.200620830405313</v>
      </c>
      <c r="F74">
        <f t="shared" si="22"/>
        <v>0.52337696402738421</v>
      </c>
      <c r="G74">
        <f t="shared" si="23"/>
        <v>151.70682088543066</v>
      </c>
      <c r="H74">
        <f t="shared" si="24"/>
        <v>-1.9074035206779103</v>
      </c>
      <c r="I74">
        <f t="shared" si="25"/>
        <v>0.60284285830585338</v>
      </c>
      <c r="J74">
        <f t="shared" si="26"/>
        <v>-1.3045606623720569</v>
      </c>
      <c r="K74">
        <f t="shared" si="27"/>
        <v>57.30928111378681</v>
      </c>
      <c r="L74">
        <f t="shared" si="28"/>
        <v>5.4181755006901824</v>
      </c>
      <c r="M74">
        <f t="shared" si="29"/>
        <v>14.040379066573593</v>
      </c>
      <c r="N74">
        <f t="shared" si="30"/>
        <v>-3.1043074601910683</v>
      </c>
      <c r="O74" t="e">
        <f t="shared" si="31"/>
        <v>#NUM!</v>
      </c>
      <c r="P74" t="e">
        <f t="shared" si="32"/>
        <v>#NUM!</v>
      </c>
      <c r="Q74" t="e">
        <f t="shared" si="33"/>
        <v>#NUM!</v>
      </c>
      <c r="R74" t="e">
        <f t="shared" si="34"/>
        <v>#NUM!</v>
      </c>
      <c r="S74" t="e">
        <f t="shared" si="35"/>
        <v>#NUM!</v>
      </c>
      <c r="T74">
        <f t="shared" si="18"/>
        <v>151.78954889226188</v>
      </c>
    </row>
    <row r="75" spans="1:20" x14ac:dyDescent="0.25">
      <c r="A75">
        <f t="shared" si="19"/>
        <v>1.5079644737231013</v>
      </c>
      <c r="B75">
        <f t="shared" si="0"/>
        <v>9.3238898259467238</v>
      </c>
      <c r="C75">
        <f t="shared" si="20"/>
        <v>148.1989849577709</v>
      </c>
      <c r="D75">
        <f t="shared" si="21"/>
        <v>7.039489193954207E-2</v>
      </c>
      <c r="E75">
        <f t="shared" si="3"/>
        <v>69.031206101093758</v>
      </c>
      <c r="F75">
        <f t="shared" si="22"/>
        <v>4.8674871328351523</v>
      </c>
      <c r="G75">
        <f t="shared" si="23"/>
        <v>149.74212463342249</v>
      </c>
      <c r="H75">
        <f t="shared" si="24"/>
        <v>-1.8468902105652181</v>
      </c>
      <c r="I75">
        <f t="shared" si="25"/>
        <v>0.60747895806978147</v>
      </c>
      <c r="J75">
        <f t="shared" si="26"/>
        <v>-1.2394112524954366</v>
      </c>
      <c r="K75">
        <f t="shared" si="27"/>
        <v>57.178444080224963</v>
      </c>
      <c r="L75">
        <f t="shared" si="28"/>
        <v>9.1164955418694262</v>
      </c>
      <c r="M75">
        <f t="shared" si="29"/>
        <v>14.690999474689072</v>
      </c>
      <c r="N75">
        <f t="shared" si="30"/>
        <v>-2.8038856998810466</v>
      </c>
      <c r="O75" t="e">
        <f t="shared" si="31"/>
        <v>#NUM!</v>
      </c>
      <c r="P75" t="e">
        <f t="shared" si="32"/>
        <v>#NUM!</v>
      </c>
      <c r="Q75" t="e">
        <f t="shared" si="33"/>
        <v>#NUM!</v>
      </c>
      <c r="R75" t="e">
        <f t="shared" si="34"/>
        <v>#NUM!</v>
      </c>
      <c r="S75" t="e">
        <f t="shared" si="35"/>
        <v>#NUM!</v>
      </c>
      <c r="T75">
        <f t="shared" si="18"/>
        <v>155.12834995772062</v>
      </c>
    </row>
    <row r="76" spans="1:20" x14ac:dyDescent="0.25">
      <c r="A76">
        <f t="shared" si="19"/>
        <v>1.5707963267948972</v>
      </c>
      <c r="B76">
        <f t="shared" si="0"/>
        <v>-8.9819305205268696E-14</v>
      </c>
      <c r="C76">
        <f t="shared" si="20"/>
        <v>148.49199999999999</v>
      </c>
      <c r="D76">
        <f t="shared" si="21"/>
        <v>0.13322674501133802</v>
      </c>
      <c r="E76">
        <f t="shared" si="3"/>
        <v>68.589356738659376</v>
      </c>
      <c r="F76">
        <f t="shared" si="22"/>
        <v>9.1923875536729653</v>
      </c>
      <c r="G76">
        <f t="shared" si="23"/>
        <v>147.75980182895694</v>
      </c>
      <c r="H76">
        <f t="shared" si="24"/>
        <v>-1.7855994111709739</v>
      </c>
      <c r="I76">
        <f t="shared" si="25"/>
        <v>0.6119359401009633</v>
      </c>
      <c r="J76">
        <f t="shared" si="26"/>
        <v>-1.1736634710700105</v>
      </c>
      <c r="K76">
        <f t="shared" si="27"/>
        <v>56.888937746710027</v>
      </c>
      <c r="L76">
        <f t="shared" si="28"/>
        <v>12.854077621887228</v>
      </c>
      <c r="M76">
        <f t="shared" si="29"/>
        <v>16.265888362346654</v>
      </c>
      <c r="N76">
        <f t="shared" si="30"/>
        <v>-2.5409984005022661</v>
      </c>
      <c r="O76" t="e">
        <f t="shared" si="31"/>
        <v>#NUM!</v>
      </c>
      <c r="P76" t="e">
        <f t="shared" si="32"/>
        <v>#NUM!</v>
      </c>
      <c r="Q76" t="e">
        <f t="shared" si="33"/>
        <v>#NUM!</v>
      </c>
      <c r="R76" t="e">
        <f t="shared" si="34"/>
        <v>#NUM!</v>
      </c>
      <c r="S76" t="e">
        <f t="shared" si="35"/>
        <v>#NUM!</v>
      </c>
      <c r="T76">
        <f t="shared" si="18"/>
        <v>158.4096050244429</v>
      </c>
    </row>
    <row r="77" spans="1:20" x14ac:dyDescent="0.25">
      <c r="A77">
        <f t="shared" si="19"/>
        <v>1.6336281798666932</v>
      </c>
      <c r="B77">
        <f t="shared" si="0"/>
        <v>-9.3238898259469032</v>
      </c>
      <c r="C77">
        <f t="shared" si="20"/>
        <v>148.1989849577709</v>
      </c>
      <c r="D77">
        <f t="shared" si="21"/>
        <v>0.19605859808313397</v>
      </c>
      <c r="E77">
        <f t="shared" si="3"/>
        <v>67.876816520673913</v>
      </c>
      <c r="F77">
        <f t="shared" si="22"/>
        <v>13.481009820438832</v>
      </c>
      <c r="G77">
        <f t="shared" si="23"/>
        <v>145.76711699513885</v>
      </c>
      <c r="H77">
        <f t="shared" si="24"/>
        <v>-1.7234936841596022</v>
      </c>
      <c r="I77">
        <f t="shared" si="25"/>
        <v>0.61618932758301892</v>
      </c>
      <c r="J77">
        <f t="shared" si="26"/>
        <v>-1.1073043565765834</v>
      </c>
      <c r="K77">
        <f t="shared" si="27"/>
        <v>56.434045727736901</v>
      </c>
      <c r="L77">
        <f t="shared" si="28"/>
        <v>16.631925491057984</v>
      </c>
      <c r="M77">
        <f t="shared" si="29"/>
        <v>18.525679795053126</v>
      </c>
      <c r="N77">
        <f t="shared" si="30"/>
        <v>-2.3266399992793025</v>
      </c>
      <c r="O77" t="e">
        <f t="shared" si="31"/>
        <v>#NUM!</v>
      </c>
      <c r="P77" t="e">
        <f t="shared" si="32"/>
        <v>#NUM!</v>
      </c>
      <c r="Q77" t="e">
        <f t="shared" si="33"/>
        <v>#NUM!</v>
      </c>
      <c r="R77" t="e">
        <f t="shared" si="34"/>
        <v>#NUM!</v>
      </c>
      <c r="S77" t="e">
        <f t="shared" si="35"/>
        <v>#NUM!</v>
      </c>
      <c r="T77">
        <f t="shared" si="18"/>
        <v>161.62425859812933</v>
      </c>
    </row>
    <row r="78" spans="1:20" x14ac:dyDescent="0.25">
      <c r="A78">
        <f t="shared" si="19"/>
        <v>1.6964600329384891</v>
      </c>
      <c r="B78">
        <f t="shared" si="0"/>
        <v>-18.610982518430777</v>
      </c>
      <c r="C78">
        <f t="shared" si="20"/>
        <v>147.32109622758944</v>
      </c>
      <c r="D78">
        <f t="shared" si="21"/>
        <v>0.25889045115492992</v>
      </c>
      <c r="E78">
        <f t="shared" si="3"/>
        <v>66.89639751784911</v>
      </c>
      <c r="F78">
        <f t="shared" si="22"/>
        <v>17.716428700330969</v>
      </c>
      <c r="G78">
        <f t="shared" si="23"/>
        <v>143.77166734320278</v>
      </c>
      <c r="H78">
        <f t="shared" si="24"/>
        <v>-1.660536363019073</v>
      </c>
      <c r="I78">
        <f t="shared" si="25"/>
        <v>0.62021658260338197</v>
      </c>
      <c r="J78">
        <f t="shared" si="26"/>
        <v>-1.040319780415691</v>
      </c>
      <c r="K78">
        <f t="shared" si="27"/>
        <v>55.805857111660814</v>
      </c>
      <c r="L78">
        <f t="shared" si="28"/>
        <v>20.450566929137977</v>
      </c>
      <c r="M78">
        <f t="shared" si="29"/>
        <v>21.245711205806423</v>
      </c>
      <c r="N78">
        <f t="shared" si="30"/>
        <v>-2.1554874808864461</v>
      </c>
      <c r="O78" t="e">
        <f t="shared" si="31"/>
        <v>#NUM!</v>
      </c>
      <c r="P78" t="e">
        <f t="shared" si="32"/>
        <v>#NUM!</v>
      </c>
      <c r="Q78" t="e">
        <f t="shared" si="33"/>
        <v>#NUM!</v>
      </c>
      <c r="R78" t="e">
        <f t="shared" si="34"/>
        <v>#NUM!</v>
      </c>
      <c r="S78" t="e">
        <f t="shared" si="35"/>
        <v>#NUM!</v>
      </c>
      <c r="T78">
        <f t="shared" si="18"/>
        <v>164.76388795814347</v>
      </c>
    </row>
    <row r="79" spans="1:20" x14ac:dyDescent="0.25">
      <c r="A79">
        <f t="shared" si="19"/>
        <v>1.7592918860102851</v>
      </c>
      <c r="B79">
        <f t="shared" si="0"/>
        <v>-27.824626165463549</v>
      </c>
      <c r="C79">
        <f t="shared" si="20"/>
        <v>145.86179843520441</v>
      </c>
      <c r="D79">
        <f t="shared" si="21"/>
        <v>0.32172230422672587</v>
      </c>
      <c r="E79">
        <f t="shared" si="3"/>
        <v>65.651968996078281</v>
      </c>
      <c r="F79">
        <f t="shared" si="22"/>
        <v>21.881928930009273</v>
      </c>
      <c r="G79">
        <f t="shared" si="23"/>
        <v>141.78137745229992</v>
      </c>
      <c r="H79">
        <f t="shared" si="24"/>
        <v>-1.5966920476295208</v>
      </c>
      <c r="I79">
        <f t="shared" si="25"/>
        <v>0.62399744740773111</v>
      </c>
      <c r="J79">
        <f t="shared" si="26"/>
        <v>-0.97269460022178966</v>
      </c>
      <c r="K79">
        <f t="shared" si="27"/>
        <v>54.99522260608142</v>
      </c>
      <c r="L79">
        <f t="shared" si="28"/>
        <v>24.309875889905172</v>
      </c>
      <c r="M79">
        <f t="shared" si="29"/>
        <v>24.262944745696537</v>
      </c>
      <c r="N79">
        <f t="shared" si="30"/>
        <v>-2.0175227572571668</v>
      </c>
      <c r="O79" t="e">
        <f t="shared" si="31"/>
        <v>#NUM!</v>
      </c>
      <c r="P79" t="e">
        <f t="shared" si="32"/>
        <v>#NUM!</v>
      </c>
      <c r="Q79" t="e">
        <f t="shared" si="33"/>
        <v>#NUM!</v>
      </c>
      <c r="R79" t="e">
        <f t="shared" si="34"/>
        <v>#NUM!</v>
      </c>
      <c r="S79" t="e">
        <f t="shared" si="35"/>
        <v>#NUM!</v>
      </c>
      <c r="T79">
        <f t="shared" si="18"/>
        <v>167.82065491201388</v>
      </c>
    </row>
    <row r="80" spans="1:20" x14ac:dyDescent="0.25">
      <c r="A80">
        <f t="shared" si="19"/>
        <v>1.822123739082081</v>
      </c>
      <c r="B80">
        <f t="shared" si="0"/>
        <v>-36.928458724883754</v>
      </c>
      <c r="C80">
        <f t="shared" si="20"/>
        <v>143.82685076231263</v>
      </c>
      <c r="D80">
        <f t="shared" si="21"/>
        <v>0.38455415729852183</v>
      </c>
      <c r="E80">
        <f t="shared" si="3"/>
        <v>64.148442146211522</v>
      </c>
      <c r="F80">
        <f t="shared" si="22"/>
        <v>25.96107118310324</v>
      </c>
      <c r="G80">
        <f t="shared" si="23"/>
        <v>139.80448967753219</v>
      </c>
      <c r="H80">
        <f t="shared" si="24"/>
        <v>-1.5319271878792966</v>
      </c>
      <c r="I80">
        <f t="shared" si="25"/>
        <v>0.62751430894564797</v>
      </c>
      <c r="J80">
        <f t="shared" si="26"/>
        <v>-0.90441287893364863</v>
      </c>
      <c r="K80">
        <f t="shared" si="27"/>
        <v>53.99172221960832</v>
      </c>
      <c r="L80">
        <f t="shared" si="28"/>
        <v>28.208868069217587</v>
      </c>
      <c r="M80">
        <f t="shared" si="29"/>
        <v>27.469795054696363</v>
      </c>
      <c r="N80">
        <f t="shared" si="30"/>
        <v>-1.9037625827140159</v>
      </c>
      <c r="O80" t="e">
        <f t="shared" si="31"/>
        <v>#NUM!</v>
      </c>
      <c r="P80" t="e">
        <f t="shared" si="32"/>
        <v>#NUM!</v>
      </c>
      <c r="Q80" t="e">
        <f t="shared" si="33"/>
        <v>#NUM!</v>
      </c>
      <c r="R80" t="e">
        <f t="shared" si="34"/>
        <v>#NUM!</v>
      </c>
      <c r="S80" t="e">
        <f t="shared" si="35"/>
        <v>#NUM!</v>
      </c>
      <c r="T80">
        <f t="shared" si="18"/>
        <v>170.78726269749646</v>
      </c>
    </row>
    <row r="81" spans="1:20" x14ac:dyDescent="0.25">
      <c r="A81">
        <f t="shared" si="19"/>
        <v>1.884955592153877</v>
      </c>
      <c r="B81">
        <f t="shared" si="0"/>
        <v>-45.886551528724837</v>
      </c>
      <c r="C81">
        <f t="shared" si="20"/>
        <v>141.22428421769987</v>
      </c>
      <c r="D81">
        <f t="shared" si="21"/>
        <v>0.44738601037031778</v>
      </c>
      <c r="E81">
        <f t="shared" si="3"/>
        <v>62.391750701829196</v>
      </c>
      <c r="F81">
        <f t="shared" si="22"/>
        <v>29.937756948722736</v>
      </c>
      <c r="G81">
        <f t="shared" si="23"/>
        <v>137.84954933897802</v>
      </c>
      <c r="H81">
        <f t="shared" si="24"/>
        <v>-1.4662107616816886</v>
      </c>
      <c r="I81">
        <f t="shared" si="25"/>
        <v>0.63075258051041649</v>
      </c>
      <c r="J81">
        <f t="shared" si="26"/>
        <v>-0.83545818117127213</v>
      </c>
      <c r="K81">
        <f t="shared" si="27"/>
        <v>52.78365042350697</v>
      </c>
      <c r="L81">
        <f t="shared" si="28"/>
        <v>32.14546651368461</v>
      </c>
      <c r="M81">
        <f t="shared" si="29"/>
        <v>30.796476654321463</v>
      </c>
      <c r="N81">
        <f t="shared" si="30"/>
        <v>-1.8074997503888011</v>
      </c>
      <c r="O81" t="e">
        <f t="shared" si="31"/>
        <v>#NUM!</v>
      </c>
      <c r="P81" t="e">
        <f t="shared" si="32"/>
        <v>#NUM!</v>
      </c>
      <c r="Q81" t="e">
        <f t="shared" si="33"/>
        <v>#NUM!</v>
      </c>
      <c r="R81" t="e">
        <f t="shared" si="34"/>
        <v>#NUM!</v>
      </c>
      <c r="S81" t="e">
        <f t="shared" si="35"/>
        <v>#NUM!</v>
      </c>
      <c r="T81">
        <f t="shared" si="18"/>
        <v>173.65691768449506</v>
      </c>
    </row>
    <row r="82" spans="1:20" x14ac:dyDescent="0.25">
      <c r="A82">
        <f t="shared" si="19"/>
        <v>1.9477874452256729</v>
      </c>
      <c r="B82">
        <f t="shared" si="0"/>
        <v>-54.663551077253352</v>
      </c>
      <c r="C82">
        <f t="shared" si="20"/>
        <v>138.06436994251817</v>
      </c>
      <c r="D82">
        <f t="shared" si="21"/>
        <v>0.51021786344211373</v>
      </c>
      <c r="E82">
        <f t="shared" si="3"/>
        <v>60.388827521506293</v>
      </c>
      <c r="F82">
        <f t="shared" si="22"/>
        <v>33.796292064925765</v>
      </c>
      <c r="G82">
        <f t="shared" si="23"/>
        <v>135.92538365317341</v>
      </c>
      <c r="H82">
        <f t="shared" si="24"/>
        <v>-1.3995150501253306</v>
      </c>
      <c r="I82">
        <f t="shared" si="25"/>
        <v>0.63370109052146595</v>
      </c>
      <c r="J82">
        <f t="shared" si="26"/>
        <v>-0.76581395960386467</v>
      </c>
      <c r="K82">
        <f t="shared" si="27"/>
        <v>51.358026432753526</v>
      </c>
      <c r="L82">
        <f t="shared" si="28"/>
        <v>36.116234465258927</v>
      </c>
      <c r="M82">
        <f t="shared" si="29"/>
        <v>34.196864155021522</v>
      </c>
      <c r="N82">
        <f t="shared" si="30"/>
        <v>-1.7240063033384245</v>
      </c>
      <c r="O82" t="e">
        <f t="shared" si="31"/>
        <v>#NUM!</v>
      </c>
      <c r="P82" t="e">
        <f t="shared" si="32"/>
        <v>#NUM!</v>
      </c>
      <c r="Q82" t="e">
        <f t="shared" si="33"/>
        <v>#NUM!</v>
      </c>
      <c r="R82" t="e">
        <f t="shared" si="34"/>
        <v>#NUM!</v>
      </c>
      <c r="S82" t="e">
        <f t="shared" si="35"/>
        <v>#NUM!</v>
      </c>
      <c r="T82">
        <f t="shared" si="18"/>
        <v>176.42329548521687</v>
      </c>
    </row>
    <row r="83" spans="1:20" x14ac:dyDescent="0.25">
      <c r="A83">
        <f t="shared" si="19"/>
        <v>2.0106192982974687</v>
      </c>
      <c r="B83">
        <f t="shared" si="0"/>
        <v>-63.224818563080895</v>
      </c>
      <c r="C83">
        <f t="shared" si="20"/>
        <v>134.3595786747841</v>
      </c>
      <c r="D83">
        <f t="shared" si="21"/>
        <v>0.57304971651390946</v>
      </c>
      <c r="E83">
        <f t="shared" si="3"/>
        <v>58.147577227987</v>
      </c>
      <c r="F83">
        <f t="shared" si="22"/>
        <v>37.521448656405688</v>
      </c>
      <c r="G83">
        <f t="shared" si="23"/>
        <v>134.04107330136853</v>
      </c>
      <c r="H83">
        <f t="shared" si="24"/>
        <v>-1.3318165087128369</v>
      </c>
      <c r="I83">
        <f t="shared" si="25"/>
        <v>0.63635246408497204</v>
      </c>
      <c r="J83">
        <f t="shared" si="26"/>
        <v>-0.69546404462786482</v>
      </c>
      <c r="K83">
        <f t="shared" si="27"/>
        <v>49.700639132920266</v>
      </c>
      <c r="L83">
        <f t="shared" si="28"/>
        <v>40.116073704156776</v>
      </c>
      <c r="M83">
        <f t="shared" si="29"/>
        <v>37.639408542429507</v>
      </c>
      <c r="N83">
        <f t="shared" si="30"/>
        <v>-1.6499870412706001</v>
      </c>
      <c r="O83" t="e">
        <f t="shared" si="31"/>
        <v>#NUM!</v>
      </c>
      <c r="P83" t="e">
        <f t="shared" si="32"/>
        <v>#NUM!</v>
      </c>
      <c r="Q83" t="e">
        <f t="shared" si="33"/>
        <v>#NUM!</v>
      </c>
      <c r="R83" t="e">
        <f t="shared" si="34"/>
        <v>#NUM!</v>
      </c>
      <c r="S83" t="e">
        <f t="shared" si="35"/>
        <v>#NUM!</v>
      </c>
      <c r="T83">
        <f t="shared" si="18"/>
        <v>179.08051106764896</v>
      </c>
    </row>
    <row r="84" spans="1:20" x14ac:dyDescent="0.25">
      <c r="A84">
        <f t="shared" si="19"/>
        <v>2.0734511513692646</v>
      </c>
      <c r="B84">
        <f t="shared" si="0"/>
        <v>-71.53656657471204</v>
      </c>
      <c r="C84">
        <f t="shared" si="20"/>
        <v>130.12453153307331</v>
      </c>
      <c r="D84">
        <f t="shared" si="21"/>
        <v>0.63588156958570541</v>
      </c>
      <c r="E84">
        <f t="shared" si="3"/>
        <v>55.676845012249956</v>
      </c>
      <c r="F84">
        <f t="shared" si="22"/>
        <v>41.098525231958114</v>
      </c>
      <c r="G84">
        <f t="shared" si="23"/>
        <v>132.20591550057136</v>
      </c>
      <c r="H84">
        <f t="shared" si="24"/>
        <v>-1.2630967285354546</v>
      </c>
      <c r="I84">
        <f t="shared" si="25"/>
        <v>0.63870347803896255</v>
      </c>
      <c r="J84">
        <f t="shared" si="26"/>
        <v>-0.62439325049649208</v>
      </c>
      <c r="K84">
        <f t="shared" si="27"/>
        <v>47.796138173425661</v>
      </c>
      <c r="L84">
        <f t="shared" si="28"/>
        <v>44.137888369766856</v>
      </c>
      <c r="M84">
        <f t="shared" si="29"/>
        <v>41.101650430467394</v>
      </c>
      <c r="N84">
        <f t="shared" si="30"/>
        <v>-1.5831281395922161</v>
      </c>
      <c r="O84" t="e">
        <f t="shared" si="31"/>
        <v>#NUM!</v>
      </c>
      <c r="P84" t="e">
        <f t="shared" si="32"/>
        <v>#NUM!</v>
      </c>
      <c r="Q84" t="e">
        <f t="shared" si="33"/>
        <v>#NUM!</v>
      </c>
      <c r="R84" t="e">
        <f t="shared" si="34"/>
        <v>#NUM!</v>
      </c>
      <c r="S84" t="e">
        <f t="shared" si="35"/>
        <v>#NUM!</v>
      </c>
      <c r="T84">
        <f t="shared" si="18"/>
        <v>181.62309247409519</v>
      </c>
    </row>
    <row r="85" spans="1:20" x14ac:dyDescent="0.25">
      <c r="A85">
        <f t="shared" si="19"/>
        <v>2.1362830044410606</v>
      </c>
      <c r="B85">
        <f t="shared" si="0"/>
        <v>-79.565992440021304</v>
      </c>
      <c r="C85">
        <f t="shared" si="20"/>
        <v>125.37594231364511</v>
      </c>
      <c r="D85">
        <f t="shared" si="21"/>
        <v>0.69871342265750136</v>
      </c>
      <c r="E85">
        <f t="shared" si="3"/>
        <v>52.9863817255805</v>
      </c>
      <c r="F85">
        <f t="shared" si="22"/>
        <v>44.513404704550169</v>
      </c>
      <c r="G85">
        <f t="shared" si="23"/>
        <v>130.42937747148878</v>
      </c>
      <c r="H85">
        <f t="shared" si="24"/>
        <v>-1.1933434746926046</v>
      </c>
      <c r="I85">
        <f t="shared" si="25"/>
        <v>0.6407553650309622</v>
      </c>
      <c r="J85">
        <f t="shared" si="26"/>
        <v>-0.5525881096616424</v>
      </c>
      <c r="K85">
        <f t="shared" si="27"/>
        <v>45.628184696775108</v>
      </c>
      <c r="L85">
        <f t="shared" si="28"/>
        <v>48.172216781515246</v>
      </c>
      <c r="M85">
        <f t="shared" si="29"/>
        <v>44.566931543011215</v>
      </c>
      <c r="N85">
        <f t="shared" si="30"/>
        <v>-1.5217803226393891</v>
      </c>
      <c r="O85" t="e">
        <f t="shared" si="31"/>
        <v>#NUM!</v>
      </c>
      <c r="P85" t="e">
        <f t="shared" si="32"/>
        <v>#NUM!</v>
      </c>
      <c r="Q85" t="e">
        <f t="shared" si="33"/>
        <v>#NUM!</v>
      </c>
      <c r="R85" t="e">
        <f t="shared" si="34"/>
        <v>#NUM!</v>
      </c>
      <c r="S85" t="e">
        <f t="shared" si="35"/>
        <v>#NUM!</v>
      </c>
      <c r="T85">
        <f t="shared" si="18"/>
        <v>184.04595776553188</v>
      </c>
    </row>
    <row r="86" spans="1:20" x14ac:dyDescent="0.25">
      <c r="A86">
        <f t="shared" si="19"/>
        <v>2.1991148575128565</v>
      </c>
      <c r="B86">
        <f t="shared" si="0"/>
        <v>-87.281407683414059</v>
      </c>
      <c r="C86">
        <f t="shared" si="20"/>
        <v>120.13255152872458</v>
      </c>
      <c r="D86">
        <f t="shared" si="21"/>
        <v>0.76154527572929731</v>
      </c>
      <c r="E86">
        <f t="shared" si="3"/>
        <v>50.086805397415375</v>
      </c>
      <c r="F86">
        <f t="shared" si="22"/>
        <v>47.752610105013552</v>
      </c>
      <c r="G86">
        <f t="shared" si="23"/>
        <v>128.72103930169538</v>
      </c>
      <c r="H86">
        <f t="shared" si="24"/>
        <v>-1.1225517813058195</v>
      </c>
      <c r="I86">
        <f t="shared" si="25"/>
        <v>0.64251403725926459</v>
      </c>
      <c r="J86">
        <f t="shared" si="26"/>
        <v>-0.48003774404655486</v>
      </c>
      <c r="K86">
        <f t="shared" si="27"/>
        <v>43.179676835186356</v>
      </c>
      <c r="L86">
        <f t="shared" si="28"/>
        <v>52.206837316575132</v>
      </c>
      <c r="M86">
        <f t="shared" si="29"/>
        <v>48.022397266371321</v>
      </c>
      <c r="N86">
        <f t="shared" si="30"/>
        <v>-1.4647471628612116</v>
      </c>
      <c r="O86" t="e">
        <f t="shared" si="31"/>
        <v>#NUM!</v>
      </c>
      <c r="P86" t="e">
        <f t="shared" si="32"/>
        <v>#NUM!</v>
      </c>
      <c r="Q86" t="e">
        <f t="shared" si="33"/>
        <v>#NUM!</v>
      </c>
      <c r="R86" t="e">
        <f t="shared" si="34"/>
        <v>#NUM!</v>
      </c>
      <c r="S86" t="e">
        <f t="shared" si="35"/>
        <v>#NUM!</v>
      </c>
      <c r="T86">
        <f t="shared" si="18"/>
        <v>186.34439483866399</v>
      </c>
    </row>
    <row r="87" spans="1:20" x14ac:dyDescent="0.25">
      <c r="A87">
        <f t="shared" si="19"/>
        <v>2.2619467105846525</v>
      </c>
      <c r="B87">
        <f t="shared" si="0"/>
        <v>-94.652363085762573</v>
      </c>
      <c r="C87">
        <f t="shared" si="20"/>
        <v>114.41505244626237</v>
      </c>
      <c r="D87">
        <f t="shared" si="21"/>
        <v>0.82437712880109326</v>
      </c>
      <c r="E87">
        <f t="shared" si="3"/>
        <v>46.989559330831419</v>
      </c>
      <c r="F87">
        <f t="shared" si="22"/>
        <v>50.803357769484833</v>
      </c>
      <c r="G87">
        <f t="shared" si="23"/>
        <v>127.09052540307421</v>
      </c>
      <c r="H87">
        <f t="shared" si="24"/>
        <v>-1.0507250732827429</v>
      </c>
      <c r="I87">
        <f t="shared" si="25"/>
        <v>0.64399019651296796</v>
      </c>
      <c r="J87">
        <f t="shared" si="26"/>
        <v>-0.40673487676977493</v>
      </c>
      <c r="K87">
        <f t="shared" si="27"/>
        <v>40.433066129411003</v>
      </c>
      <c r="L87">
        <f t="shared" si="28"/>
        <v>56.226359053539333</v>
      </c>
      <c r="M87">
        <f t="shared" si="29"/>
        <v>51.457757143078652</v>
      </c>
      <c r="N87">
        <f t="shared" si="30"/>
        <v>-1.411145071717675</v>
      </c>
      <c r="O87" t="e">
        <f t="shared" si="31"/>
        <v>#NUM!</v>
      </c>
      <c r="P87" t="e">
        <f t="shared" si="32"/>
        <v>#NUM!</v>
      </c>
      <c r="Q87" t="e">
        <f t="shared" si="33"/>
        <v>#NUM!</v>
      </c>
      <c r="R87" t="e">
        <f t="shared" si="34"/>
        <v>#NUM!</v>
      </c>
      <c r="S87" t="e">
        <f t="shared" si="35"/>
        <v>#NUM!</v>
      </c>
      <c r="T87">
        <f t="shared" si="18"/>
        <v>188.51404379218815</v>
      </c>
    </row>
    <row r="88" spans="1:20" x14ac:dyDescent="0.25">
      <c r="A88">
        <f t="shared" si="19"/>
        <v>2.3247785636564484</v>
      </c>
      <c r="B88">
        <f t="shared" si="0"/>
        <v>-101.64976885356299</v>
      </c>
      <c r="C88">
        <f t="shared" si="20"/>
        <v>108.24600942306009</v>
      </c>
      <c r="D88">
        <f t="shared" si="21"/>
        <v>0.88720898187288921</v>
      </c>
      <c r="E88">
        <f t="shared" si="3"/>
        <v>43.706866941056305</v>
      </c>
      <c r="F88">
        <f t="shared" si="22"/>
        <v>53.653607790686365</v>
      </c>
      <c r="G88">
        <f t="shared" si="23"/>
        <v>125.54742407840949</v>
      </c>
      <c r="H88">
        <f t="shared" si="24"/>
        <v>-0.97787627497892993</v>
      </c>
      <c r="I88">
        <f t="shared" si="25"/>
        <v>0.64519929495699591</v>
      </c>
      <c r="J88">
        <f t="shared" si="26"/>
        <v>-0.33267698002193402</v>
      </c>
      <c r="K88">
        <f t="shared" si="27"/>
        <v>37.370780941308766</v>
      </c>
      <c r="L88">
        <f t="shared" si="28"/>
        <v>60.2118136898995</v>
      </c>
      <c r="M88">
        <f t="shared" si="29"/>
        <v>54.864497158762411</v>
      </c>
      <c r="N88">
        <f t="shared" si="30"/>
        <v>-1.3603101689469819</v>
      </c>
      <c r="O88" t="e">
        <f t="shared" si="31"/>
        <v>#NUM!</v>
      </c>
      <c r="P88" t="e">
        <f t="shared" si="32"/>
        <v>#NUM!</v>
      </c>
      <c r="Q88" t="e">
        <f t="shared" si="33"/>
        <v>#NUM!</v>
      </c>
      <c r="R88" t="e">
        <f t="shared" si="34"/>
        <v>#NUM!</v>
      </c>
      <c r="S88" t="e">
        <f t="shared" si="35"/>
        <v>#NUM!</v>
      </c>
      <c r="T88">
        <f t="shared" si="18"/>
        <v>190.55088154952773</v>
      </c>
    </row>
    <row r="89" spans="1:20" x14ac:dyDescent="0.25">
      <c r="A89">
        <f t="shared" si="19"/>
        <v>2.3876104167282444</v>
      </c>
      <c r="B89">
        <f t="shared" si="0"/>
        <v>-108.24600942306039</v>
      </c>
      <c r="C89">
        <f t="shared" si="20"/>
        <v>101.64976885356268</v>
      </c>
      <c r="D89">
        <f t="shared" si="21"/>
        <v>0.95004083494468516</v>
      </c>
      <c r="E89">
        <f t="shared" si="3"/>
        <v>40.251683515232976</v>
      </c>
      <c r="F89">
        <f t="shared" si="22"/>
        <v>56.292111533939831</v>
      </c>
      <c r="G89">
        <f t="shared" si="23"/>
        <v>124.10119515649718</v>
      </c>
      <c r="H89">
        <f t="shared" si="24"/>
        <v>-0.90402885578859959</v>
      </c>
      <c r="I89">
        <f t="shared" si="25"/>
        <v>0.6461613117680054</v>
      </c>
      <c r="J89">
        <f t="shared" si="26"/>
        <v>-0.2578675440205942</v>
      </c>
      <c r="K89">
        <f t="shared" si="27"/>
        <v>33.975771168275301</v>
      </c>
      <c r="L89">
        <f t="shared" si="28"/>
        <v>64.14027205035336</v>
      </c>
      <c r="M89">
        <f t="shared" si="29"/>
        <v>58.235367155099084</v>
      </c>
      <c r="N89">
        <f t="shared" si="30"/>
        <v>-1.3117355424213384</v>
      </c>
      <c r="O89" t="e">
        <f t="shared" si="31"/>
        <v>#NUM!</v>
      </c>
      <c r="P89" t="e">
        <f t="shared" si="32"/>
        <v>#NUM!</v>
      </c>
      <c r="Q89" t="e">
        <f t="shared" si="33"/>
        <v>#NUM!</v>
      </c>
      <c r="R89" t="e">
        <f t="shared" si="34"/>
        <v>#NUM!</v>
      </c>
      <c r="S89" t="e">
        <f t="shared" si="35"/>
        <v>#NUM!</v>
      </c>
      <c r="T89">
        <f t="shared" si="18"/>
        <v>192.45120847565619</v>
      </c>
    </row>
    <row r="90" spans="1:20" x14ac:dyDescent="0.25">
      <c r="A90">
        <f t="shared" si="19"/>
        <v>2.4504422698000403</v>
      </c>
      <c r="B90">
        <f t="shared" si="0"/>
        <v>-114.41505244626264</v>
      </c>
      <c r="C90">
        <f t="shared" si="20"/>
        <v>94.652363085762246</v>
      </c>
      <c r="D90">
        <f t="shared" si="21"/>
        <v>1.0128726880164811</v>
      </c>
      <c r="E90">
        <f t="shared" si="3"/>
        <v>36.637645083820018</v>
      </c>
      <c r="F90">
        <f t="shared" si="22"/>
        <v>58.708456030388326</v>
      </c>
      <c r="G90">
        <f t="shared" si="23"/>
        <v>122.76106623248603</v>
      </c>
      <c r="H90">
        <f t="shared" si="24"/>
        <v>-0.82921775348329796</v>
      </c>
      <c r="I90">
        <f t="shared" si="25"/>
        <v>0.64690031531504522</v>
      </c>
      <c r="J90">
        <f t="shared" si="26"/>
        <v>-0.18231743816825274</v>
      </c>
      <c r="K90">
        <f t="shared" si="27"/>
        <v>30.232184491197486</v>
      </c>
      <c r="L90">
        <f t="shared" si="28"/>
        <v>67.984515940589858</v>
      </c>
      <c r="M90">
        <f t="shared" si="29"/>
        <v>61.56403973271491</v>
      </c>
      <c r="N90">
        <f t="shared" si="30"/>
        <v>-1.2650283201378203</v>
      </c>
      <c r="O90" t="e">
        <f t="shared" si="31"/>
        <v>#NUM!</v>
      </c>
      <c r="P90" t="e">
        <f t="shared" si="32"/>
        <v>#NUM!</v>
      </c>
      <c r="Q90" t="e">
        <f t="shared" si="33"/>
        <v>#NUM!</v>
      </c>
      <c r="R90" t="e">
        <f t="shared" si="34"/>
        <v>#NUM!</v>
      </c>
      <c r="S90" t="e">
        <f t="shared" si="35"/>
        <v>#NUM!</v>
      </c>
      <c r="T90">
        <f t="shared" si="18"/>
        <v>194.21163675465127</v>
      </c>
    </row>
    <row r="91" spans="1:20" x14ac:dyDescent="0.25">
      <c r="A91">
        <f t="shared" si="19"/>
        <v>2.5132741228718363</v>
      </c>
      <c r="B91">
        <f t="shared" si="0"/>
        <v>-120.13255152872483</v>
      </c>
      <c r="C91">
        <f t="shared" si="20"/>
        <v>87.281407683413718</v>
      </c>
      <c r="D91">
        <f t="shared" si="21"/>
        <v>1.0757045410882771</v>
      </c>
      <c r="E91">
        <f t="shared" si="3"/>
        <v>32.879014605409104</v>
      </c>
      <c r="F91">
        <f t="shared" si="22"/>
        <v>60.893105072227151</v>
      </c>
      <c r="G91">
        <f t="shared" si="23"/>
        <v>121.53591875064421</v>
      </c>
      <c r="H91">
        <f t="shared" si="24"/>
        <v>-0.75349010910497549</v>
      </c>
      <c r="I91">
        <f t="shared" si="25"/>
        <v>0.64744379001679631</v>
      </c>
      <c r="J91">
        <f t="shared" si="26"/>
        <v>-0.10604631908817919</v>
      </c>
      <c r="K91">
        <f t="shared" si="27"/>
        <v>26.126177399161264</v>
      </c>
      <c r="L91">
        <f t="shared" si="28"/>
        <v>71.712803462124739</v>
      </c>
      <c r="M91">
        <f t="shared" si="29"/>
        <v>64.844878557979897</v>
      </c>
      <c r="N91">
        <f t="shared" si="30"/>
        <v>-1.2198798132108015</v>
      </c>
      <c r="O91" t="e">
        <f t="shared" si="31"/>
        <v>#NUM!</v>
      </c>
      <c r="P91" t="e">
        <f t="shared" si="32"/>
        <v>#NUM!</v>
      </c>
      <c r="Q91" t="e">
        <f t="shared" si="33"/>
        <v>#NUM!</v>
      </c>
      <c r="R91" t="e">
        <f t="shared" si="34"/>
        <v>#NUM!</v>
      </c>
      <c r="S91" t="e">
        <f t="shared" si="35"/>
        <v>#NUM!</v>
      </c>
      <c r="T91">
        <f t="shared" si="18"/>
        <v>195.82908032179364</v>
      </c>
    </row>
    <row r="92" spans="1:20" x14ac:dyDescent="0.25">
      <c r="A92">
        <f t="shared" si="19"/>
        <v>2.5761059759436322</v>
      </c>
      <c r="B92">
        <f t="shared" si="0"/>
        <v>-125.37594231364537</v>
      </c>
      <c r="C92">
        <f t="shared" si="20"/>
        <v>79.565992440020935</v>
      </c>
      <c r="D92">
        <f t="shared" si="21"/>
        <v>1.138536394160073</v>
      </c>
      <c r="E92">
        <f t="shared" si="3"/>
        <v>28.990625677343591</v>
      </c>
      <c r="F92">
        <f t="shared" si="22"/>
        <v>62.837436847759371</v>
      </c>
      <c r="G92">
        <f t="shared" si="23"/>
        <v>120.43416596242785</v>
      </c>
      <c r="H92">
        <f t="shared" si="24"/>
        <v>-0.67690574389007685</v>
      </c>
      <c r="I92">
        <f t="shared" si="25"/>
        <v>0.64782172179155206</v>
      </c>
      <c r="J92">
        <f t="shared" si="26"/>
        <v>-2.9084022098524787E-2</v>
      </c>
      <c r="K92">
        <f t="shared" si="27"/>
        <v>21.6468539162762</v>
      </c>
      <c r="L92">
        <f t="shared" si="28"/>
        <v>75.288772111937931</v>
      </c>
      <c r="M92">
        <f t="shared" si="29"/>
        <v>68.07277803587796</v>
      </c>
      <c r="N92">
        <f t="shared" si="30"/>
        <v>-1.1760444098967087</v>
      </c>
      <c r="O92" t="e">
        <f t="shared" si="31"/>
        <v>#NUM!</v>
      </c>
      <c r="P92" t="e">
        <f t="shared" si="32"/>
        <v>#NUM!</v>
      </c>
      <c r="Q92" t="e">
        <f t="shared" si="33"/>
        <v>#NUM!</v>
      </c>
      <c r="R92" t="e">
        <f t="shared" si="34"/>
        <v>#NUM!</v>
      </c>
      <c r="S92" t="e">
        <f t="shared" si="35"/>
        <v>#NUM!</v>
      </c>
      <c r="T92">
        <f t="shared" si="18"/>
        <v>197.30074616911014</v>
      </c>
    </row>
    <row r="93" spans="1:20" x14ac:dyDescent="0.25">
      <c r="A93">
        <f t="shared" si="19"/>
        <v>2.6389378290154282</v>
      </c>
      <c r="B93">
        <f t="shared" si="0"/>
        <v>-130.12453153307351</v>
      </c>
      <c r="C93">
        <f t="shared" si="20"/>
        <v>71.536566574711657</v>
      </c>
      <c r="D93">
        <f t="shared" si="21"/>
        <v>1.201368247231869</v>
      </c>
      <c r="E93">
        <f t="shared" si="3"/>
        <v>24.987823994286629</v>
      </c>
      <c r="F93">
        <f t="shared" si="22"/>
        <v>64.533777967747668</v>
      </c>
      <c r="G93">
        <f t="shared" si="23"/>
        <v>119.46362563465797</v>
      </c>
      <c r="H93">
        <f t="shared" si="24"/>
        <v>-0.59953731054760961</v>
      </c>
      <c r="I93">
        <f t="shared" si="25"/>
        <v>0.64806545591332732</v>
      </c>
      <c r="J93">
        <f t="shared" si="26"/>
        <v>4.8528145365717701E-2</v>
      </c>
      <c r="K93">
        <f t="shared" si="27"/>
        <v>16.787311270455604</v>
      </c>
      <c r="L93">
        <f t="shared" si="28"/>
        <v>78.671527616732604</v>
      </c>
      <c r="M93">
        <f t="shared" si="29"/>
        <v>71.243050518842992</v>
      </c>
      <c r="N93">
        <f t="shared" si="30"/>
        <v>-1.133324420637676</v>
      </c>
      <c r="O93" t="e">
        <f t="shared" si="31"/>
        <v>#NUM!</v>
      </c>
      <c r="P93" t="e">
        <f t="shared" si="32"/>
        <v>#NUM!</v>
      </c>
      <c r="Q93" t="e">
        <f t="shared" si="33"/>
        <v>#NUM!</v>
      </c>
      <c r="R93" t="e">
        <f t="shared" si="34"/>
        <v>#NUM!</v>
      </c>
      <c r="S93" t="e">
        <f t="shared" si="35"/>
        <v>#NUM!</v>
      </c>
      <c r="T93">
        <f t="shared" si="18"/>
        <v>198.62412686619751</v>
      </c>
    </row>
    <row r="94" spans="1:20" x14ac:dyDescent="0.25">
      <c r="A94">
        <f t="shared" si="19"/>
        <v>2.7017696820872241</v>
      </c>
      <c r="B94">
        <f t="shared" si="0"/>
        <v>-134.35957867478427</v>
      </c>
      <c r="C94">
        <f t="shared" si="20"/>
        <v>63.224818563080504</v>
      </c>
      <c r="D94">
        <f t="shared" si="21"/>
        <v>1.2642001003036649</v>
      </c>
      <c r="E94">
        <f t="shared" si="3"/>
        <v>20.886406785775115</v>
      </c>
      <c r="F94">
        <f t="shared" si="22"/>
        <v>65.97543374877597</v>
      </c>
      <c r="G94">
        <f t="shared" si="23"/>
        <v>118.63139120080737</v>
      </c>
      <c r="H94">
        <f t="shared" si="24"/>
        <v>-0.5214700594860191</v>
      </c>
      <c r="I94">
        <f t="shared" si="25"/>
        <v>0.64820636486352867</v>
      </c>
      <c r="J94">
        <f t="shared" si="26"/>
        <v>0.12673630537750957</v>
      </c>
      <c r="K94">
        <f t="shared" si="27"/>
        <v>11.545755251339415</v>
      </c>
      <c r="L94">
        <f t="shared" si="28"/>
        <v>81.815965835541576</v>
      </c>
      <c r="M94">
        <f t="shared" si="29"/>
        <v>74.35134579829456</v>
      </c>
      <c r="N94">
        <f t="shared" si="30"/>
        <v>-1.0915590338009757</v>
      </c>
      <c r="O94" t="e">
        <f t="shared" si="31"/>
        <v>#NUM!</v>
      </c>
      <c r="P94" t="e">
        <f t="shared" si="32"/>
        <v>#NUM!</v>
      </c>
      <c r="Q94" t="e">
        <f t="shared" si="33"/>
        <v>#NUM!</v>
      </c>
      <c r="R94" t="e">
        <f t="shared" si="34"/>
        <v>#NUM!</v>
      </c>
      <c r="S94" t="e">
        <f t="shared" si="35"/>
        <v>#NUM!</v>
      </c>
      <c r="T94">
        <f t="shared" si="18"/>
        <v>199.79699415901055</v>
      </c>
    </row>
    <row r="95" spans="1:20" x14ac:dyDescent="0.25">
      <c r="A95">
        <f t="shared" si="19"/>
        <v>2.7646015351590201</v>
      </c>
      <c r="B95">
        <f t="shared" si="0"/>
        <v>-138.06436994251831</v>
      </c>
      <c r="C95">
        <f t="shared" si="20"/>
        <v>54.663551077252919</v>
      </c>
      <c r="D95">
        <f t="shared" si="21"/>
        <v>1.3270319533754609</v>
      </c>
      <c r="E95">
        <f t="shared" si="3"/>
        <v>16.70256047177174</v>
      </c>
      <c r="F95">
        <f t="shared" si="22"/>
        <v>67.156714634106464</v>
      </c>
      <c r="G95">
        <f t="shared" si="23"/>
        <v>117.94370575580929</v>
      </c>
      <c r="H95">
        <f t="shared" si="24"/>
        <v>-0.44280117597993202</v>
      </c>
      <c r="I95">
        <f t="shared" si="25"/>
        <v>0.64827438905087043</v>
      </c>
      <c r="J95">
        <f t="shared" si="26"/>
        <v>0.20547321307093841</v>
      </c>
      <c r="K95">
        <f t="shared" si="27"/>
        <v>5.9266300501637659</v>
      </c>
      <c r="L95">
        <f t="shared" si="28"/>
        <v>84.673368572656486</v>
      </c>
      <c r="M95">
        <f t="shared" si="29"/>
        <v>77.393592915077321</v>
      </c>
      <c r="N95">
        <f t="shared" si="30"/>
        <v>-1.0506161543709327</v>
      </c>
      <c r="O95" t="e">
        <f t="shared" si="31"/>
        <v>#NUM!</v>
      </c>
      <c r="P95" t="e">
        <f t="shared" si="32"/>
        <v>#NUM!</v>
      </c>
      <c r="Q95" t="e">
        <f t="shared" si="33"/>
        <v>#NUM!</v>
      </c>
      <c r="R95" t="e">
        <f t="shared" si="34"/>
        <v>#NUM!</v>
      </c>
      <c r="S95" t="e">
        <f t="shared" si="35"/>
        <v>#NUM!</v>
      </c>
      <c r="T95">
        <f t="shared" si="18"/>
        <v>200.81739352819383</v>
      </c>
    </row>
    <row r="96" spans="1:20" x14ac:dyDescent="0.25">
      <c r="A96">
        <f t="shared" si="19"/>
        <v>2.827433388230816</v>
      </c>
      <c r="B96">
        <f t="shared" si="0"/>
        <v>-141.22428421770002</v>
      </c>
      <c r="C96">
        <f t="shared" si="20"/>
        <v>45.886551528724389</v>
      </c>
      <c r="D96">
        <f t="shared" si="21"/>
        <v>1.3898638064472568</v>
      </c>
      <c r="E96">
        <f t="shared" si="3"/>
        <v>12.452796782260327</v>
      </c>
      <c r="F96">
        <f t="shared" si="22"/>
        <v>68.072958647760615</v>
      </c>
      <c r="G96">
        <f t="shared" si="23"/>
        <v>117.40584379598333</v>
      </c>
      <c r="H96">
        <f t="shared" si="24"/>
        <v>-0.3636386666367965</v>
      </c>
      <c r="I96">
        <f t="shared" si="25"/>
        <v>0.64829653665779818</v>
      </c>
      <c r="J96">
        <f t="shared" si="26"/>
        <v>0.28465787002100168</v>
      </c>
      <c r="K96">
        <f t="shared" si="27"/>
        <v>-5.8309839868769586E-2</v>
      </c>
      <c r="L96">
        <f t="shared" si="28"/>
        <v>87.192300559065075</v>
      </c>
      <c r="M96">
        <f t="shared" si="29"/>
        <v>80.365957655000884</v>
      </c>
      <c r="N96">
        <f t="shared" si="30"/>
        <v>-1.0103862941021484</v>
      </c>
      <c r="O96" t="e">
        <f t="shared" si="31"/>
        <v>#NUM!</v>
      </c>
      <c r="P96" t="e">
        <f t="shared" si="32"/>
        <v>#NUM!</v>
      </c>
      <c r="Q96" t="e">
        <f t="shared" si="33"/>
        <v>#NUM!</v>
      </c>
      <c r="R96" t="e">
        <f t="shared" si="34"/>
        <v>#NUM!</v>
      </c>
      <c r="S96" t="e">
        <f t="shared" si="35"/>
        <v>#NUM!</v>
      </c>
      <c r="T96">
        <f t="shared" si="18"/>
        <v>201.68363960564827</v>
      </c>
    </row>
    <row r="97" spans="1:20" x14ac:dyDescent="0.25">
      <c r="A97">
        <f t="shared" si="19"/>
        <v>2.890265241302612</v>
      </c>
      <c r="B97">
        <f t="shared" si="0"/>
        <v>-143.82685076231274</v>
      </c>
      <c r="C97">
        <f t="shared" si="20"/>
        <v>36.928458724883299</v>
      </c>
      <c r="D97">
        <f t="shared" si="21"/>
        <v>1.4526956595190528</v>
      </c>
      <c r="E97">
        <f t="shared" si="3"/>
        <v>8.1538875929910191</v>
      </c>
      <c r="F97">
        <f t="shared" si="22"/>
        <v>68.720549793208633</v>
      </c>
      <c r="G97">
        <f t="shared" si="23"/>
        <v>117.02200580982178</v>
      </c>
      <c r="H97">
        <f t="shared" si="24"/>
        <v>-0.28409980164763365</v>
      </c>
      <c r="I97">
        <f t="shared" si="25"/>
        <v>0.64829544634245251</v>
      </c>
      <c r="J97">
        <f t="shared" si="26"/>
        <v>0.36419564469481885</v>
      </c>
      <c r="K97">
        <f t="shared" si="27"/>
        <v>-6.3890716312480436</v>
      </c>
      <c r="L97">
        <f t="shared" si="28"/>
        <v>89.319813856437946</v>
      </c>
      <c r="M97">
        <f t="shared" si="29"/>
        <v>83.264811233493887</v>
      </c>
      <c r="N97">
        <f t="shared" si="30"/>
        <v>-0.97077794164786135</v>
      </c>
      <c r="O97" t="e">
        <f t="shared" si="31"/>
        <v>#NUM!</v>
      </c>
      <c r="P97" t="e">
        <f t="shared" si="32"/>
        <v>#NUM!</v>
      </c>
      <c r="Q97" t="e">
        <f t="shared" si="33"/>
        <v>#NUM!</v>
      </c>
      <c r="R97" t="e">
        <f t="shared" si="34"/>
        <v>#NUM!</v>
      </c>
      <c r="S97" t="e">
        <f t="shared" si="35"/>
        <v>#NUM!</v>
      </c>
      <c r="T97">
        <f t="shared" si="18"/>
        <v>202.39431236354835</v>
      </c>
    </row>
    <row r="98" spans="1:20" x14ac:dyDescent="0.25">
      <c r="A98">
        <f t="shared" si="19"/>
        <v>2.9530970943744079</v>
      </c>
      <c r="B98">
        <f t="shared" si="0"/>
        <v>-145.86179843520449</v>
      </c>
      <c r="C98">
        <f t="shared" si="20"/>
        <v>27.824626165463087</v>
      </c>
      <c r="D98">
        <f t="shared" si="21"/>
        <v>1.5155275125908487</v>
      </c>
      <c r="E98">
        <f t="shared" si="3"/>
        <v>3.8227987345490759</v>
      </c>
      <c r="F98">
        <f t="shared" si="22"/>
        <v>69.096932324055672</v>
      </c>
      <c r="G98">
        <f t="shared" si="23"/>
        <v>116.79523066211834</v>
      </c>
      <c r="H98">
        <f t="shared" si="24"/>
        <v>-0.20430915085544576</v>
      </c>
      <c r="I98">
        <f t="shared" si="25"/>
        <v>0.64828812418216808</v>
      </c>
      <c r="J98">
        <f t="shared" si="26"/>
        <v>0.44397897332672231</v>
      </c>
      <c r="K98">
        <f t="shared" si="27"/>
        <v>-13.036732749787802</v>
      </c>
      <c r="L98">
        <f t="shared" si="28"/>
        <v>91.002938509690381</v>
      </c>
      <c r="M98">
        <f t="shared" si="29"/>
        <v>86.086707071358319</v>
      </c>
      <c r="N98">
        <f t="shared" si="30"/>
        <v>-0.93171401427044986</v>
      </c>
      <c r="O98" t="e">
        <f t="shared" si="31"/>
        <v>#NUM!</v>
      </c>
      <c r="P98" t="e">
        <f t="shared" si="32"/>
        <v>#NUM!</v>
      </c>
      <c r="Q98" t="e">
        <f t="shared" si="33"/>
        <v>#NUM!</v>
      </c>
      <c r="R98" t="e">
        <f t="shared" si="34"/>
        <v>#NUM!</v>
      </c>
      <c r="S98" t="e">
        <f t="shared" si="35"/>
        <v>#NUM!</v>
      </c>
      <c r="T98">
        <f t="shared" si="18"/>
        <v>202.94825400416843</v>
      </c>
    </row>
    <row r="99" spans="1:20" x14ac:dyDescent="0.25">
      <c r="A99">
        <f t="shared" si="19"/>
        <v>3.0159289474462039</v>
      </c>
      <c r="B99">
        <f t="shared" si="0"/>
        <v>-147.32109622758946</v>
      </c>
      <c r="C99">
        <f t="shared" si="20"/>
        <v>18.610982518430315</v>
      </c>
      <c r="D99">
        <f t="shared" si="21"/>
        <v>1.5783593656626447</v>
      </c>
      <c r="E99">
        <f t="shared" si="3"/>
        <v>-0.52337696402751821</v>
      </c>
      <c r="F99">
        <f t="shared" si="22"/>
        <v>69.200620830405313</v>
      </c>
      <c r="G99">
        <f t="shared" si="23"/>
        <v>116.72733014893092</v>
      </c>
      <c r="H99">
        <f t="shared" si="24"/>
        <v>-0.12439628339122275</v>
      </c>
      <c r="I99">
        <f t="shared" si="25"/>
        <v>0.64828496122388801</v>
      </c>
      <c r="J99">
        <f t="shared" si="26"/>
        <v>0.52388867783266524</v>
      </c>
      <c r="K99">
        <f t="shared" si="27"/>
        <v>-19.963075199418185</v>
      </c>
      <c r="L99">
        <f t="shared" si="28"/>
        <v>92.190406984702705</v>
      </c>
      <c r="M99">
        <f t="shared" si="29"/>
        <v>88.828363493710711</v>
      </c>
      <c r="N99">
        <f t="shared" si="30"/>
        <v>-0.89312910962865</v>
      </c>
      <c r="O99" t="e">
        <f t="shared" si="31"/>
        <v>#NUM!</v>
      </c>
      <c r="P99" t="e">
        <f t="shared" si="32"/>
        <v>#NUM!</v>
      </c>
      <c r="Q99" t="e">
        <f t="shared" si="33"/>
        <v>#NUM!</v>
      </c>
      <c r="R99" t="e">
        <f t="shared" si="34"/>
        <v>#NUM!</v>
      </c>
      <c r="S99" t="e">
        <f t="shared" si="35"/>
        <v>#NUM!</v>
      </c>
      <c r="T99">
        <f t="shared" si="18"/>
        <v>203.34456649183477</v>
      </c>
    </row>
    <row r="100" spans="1:20" x14ac:dyDescent="0.25">
      <c r="A100">
        <f t="shared" si="19"/>
        <v>3.0787608005179998</v>
      </c>
      <c r="B100">
        <f t="shared" si="0"/>
        <v>-148.1989849577709</v>
      </c>
      <c r="C100">
        <f t="shared" si="20"/>
        <v>9.3238898259464378</v>
      </c>
      <c r="D100">
        <f t="shared" si="21"/>
        <v>1.6411912187344406</v>
      </c>
      <c r="E100">
        <f t="shared" si="3"/>
        <v>-4.8674871328352864</v>
      </c>
      <c r="F100">
        <f t="shared" si="22"/>
        <v>69.031206101093758</v>
      </c>
      <c r="G100">
        <f t="shared" si="23"/>
        <v>116.81884914761427</v>
      </c>
      <c r="H100">
        <f t="shared" si="24"/>
        <v>-4.4493228751486077E-2</v>
      </c>
      <c r="I100">
        <f t="shared" si="25"/>
        <v>0.64828911934937594</v>
      </c>
      <c r="J100">
        <f t="shared" si="26"/>
        <v>0.60379589059788985</v>
      </c>
      <c r="K100">
        <f t="shared" si="27"/>
        <v>-27.120620231751829</v>
      </c>
      <c r="L100">
        <f t="shared" si="28"/>
        <v>92.834528790530484</v>
      </c>
      <c r="M100">
        <f t="shared" si="29"/>
        <v>91.486650813094286</v>
      </c>
      <c r="N100">
        <f t="shared" si="30"/>
        <v>-0.85496735616525188</v>
      </c>
      <c r="O100" t="e">
        <f t="shared" si="31"/>
        <v>#NUM!</v>
      </c>
      <c r="P100" t="e">
        <f t="shared" si="32"/>
        <v>#NUM!</v>
      </c>
      <c r="Q100" t="e">
        <f t="shared" si="33"/>
        <v>#NUM!</v>
      </c>
      <c r="R100" t="e">
        <f t="shared" si="34"/>
        <v>#NUM!</v>
      </c>
      <c r="S100" t="e">
        <f t="shared" si="35"/>
        <v>#NUM!</v>
      </c>
      <c r="T100">
        <f t="shared" si="18"/>
        <v>203.58260968029771</v>
      </c>
    </row>
    <row r="101" spans="1:20" x14ac:dyDescent="0.25">
      <c r="A101">
        <f t="shared" si="19"/>
        <v>3.1415926535897958</v>
      </c>
      <c r="B101">
        <f t="shared" si="0"/>
        <v>-148.49199999999999</v>
      </c>
      <c r="C101">
        <f t="shared" si="20"/>
        <v>-3.7746969525770386E-13</v>
      </c>
      <c r="D101">
        <f t="shared" si="21"/>
        <v>1.7040230718062366</v>
      </c>
      <c r="E101">
        <f t="shared" si="3"/>
        <v>-9.1923875536730986</v>
      </c>
      <c r="F101">
        <f t="shared" si="22"/>
        <v>68.589356738659362</v>
      </c>
      <c r="G101">
        <f t="shared" si="23"/>
        <v>117.06905351020967</v>
      </c>
      <c r="H101">
        <f t="shared" si="24"/>
        <v>3.5268181927575339E-2</v>
      </c>
      <c r="I101">
        <f t="shared" si="25"/>
        <v>0.64829634234879874</v>
      </c>
      <c r="J101">
        <f t="shared" si="26"/>
        <v>0.68356452427637404</v>
      </c>
      <c r="K101">
        <f t="shared" si="27"/>
        <v>-34.453111212579401</v>
      </c>
      <c r="L101">
        <f t="shared" si="28"/>
        <v>92.89310560601497</v>
      </c>
      <c r="M101">
        <f t="shared" si="29"/>
        <v>94.058581689457185</v>
      </c>
      <c r="N101">
        <f t="shared" si="30"/>
        <v>-0.81718071614168131</v>
      </c>
      <c r="O101" t="e">
        <f t="shared" si="31"/>
        <v>#NUM!</v>
      </c>
      <c r="P101" t="e">
        <f t="shared" si="32"/>
        <v>#NUM!</v>
      </c>
      <c r="Q101" t="e">
        <f t="shared" si="33"/>
        <v>#NUM!</v>
      </c>
      <c r="R101" t="e">
        <f t="shared" si="34"/>
        <v>#NUM!</v>
      </c>
      <c r="S101" t="e">
        <f t="shared" si="35"/>
        <v>#NUM!</v>
      </c>
      <c r="T101">
        <f t="shared" si="18"/>
        <v>203.66199999999998</v>
      </c>
    </row>
    <row r="102" spans="1:20" x14ac:dyDescent="0.25">
      <c r="A102">
        <f t="shared" si="19"/>
        <v>3.2044245066615917</v>
      </c>
      <c r="B102">
        <f t="shared" si="0"/>
        <v>-148.19898495777088</v>
      </c>
      <c r="C102">
        <f t="shared" si="20"/>
        <v>-9.323889825947191</v>
      </c>
      <c r="D102">
        <f t="shared" si="21"/>
        <v>1.7668549248780325</v>
      </c>
      <c r="E102">
        <f t="shared" si="3"/>
        <v>-13.481009820438963</v>
      </c>
      <c r="F102">
        <f t="shared" si="22"/>
        <v>67.876816520673898</v>
      </c>
      <c r="G102">
        <f t="shared" si="23"/>
        <v>117.4759463622067</v>
      </c>
      <c r="H102">
        <f t="shared" si="24"/>
        <v>0.11475896487889416</v>
      </c>
      <c r="I102">
        <f t="shared" si="25"/>
        <v>0.64829521001259094</v>
      </c>
      <c r="J102">
        <f t="shared" si="26"/>
        <v>0.76305417489148508</v>
      </c>
      <c r="K102">
        <f t="shared" si="27"/>
        <v>-41.896456650903815</v>
      </c>
      <c r="L102">
        <f t="shared" si="28"/>
        <v>92.331261054702878</v>
      </c>
      <c r="M102">
        <f t="shared" si="29"/>
        <v>96.541303960259583</v>
      </c>
      <c r="N102">
        <f t="shared" si="30"/>
        <v>-0.77972763437447035</v>
      </c>
      <c r="O102" t="e">
        <f t="shared" si="31"/>
        <v>#NUM!</v>
      </c>
      <c r="P102" t="e">
        <f t="shared" si="32"/>
        <v>#NUM!</v>
      </c>
      <c r="Q102" t="e">
        <f t="shared" si="33"/>
        <v>#NUM!</v>
      </c>
      <c r="R102" t="e">
        <f t="shared" si="34"/>
        <v>#NUM!</v>
      </c>
      <c r="S102" t="e">
        <f t="shared" si="35"/>
        <v>#NUM!</v>
      </c>
      <c r="T102">
        <f t="shared" si="18"/>
        <v>203.58260968029768</v>
      </c>
    </row>
    <row r="103" spans="1:20" x14ac:dyDescent="0.25">
      <c r="A103">
        <f t="shared" si="19"/>
        <v>3.2672563597333877</v>
      </c>
      <c r="B103">
        <f t="shared" si="0"/>
        <v>-147.32109622758938</v>
      </c>
      <c r="C103">
        <f t="shared" si="20"/>
        <v>-18.610982518431065</v>
      </c>
      <c r="D103">
        <f t="shared" si="21"/>
        <v>1.8296867779498285</v>
      </c>
      <c r="E103">
        <f t="shared" si="3"/>
        <v>-17.7164287003311</v>
      </c>
      <c r="F103">
        <f t="shared" si="22"/>
        <v>66.896397517849081</v>
      </c>
      <c r="G103">
        <f t="shared" si="23"/>
        <v>118.03631191643856</v>
      </c>
      <c r="H103">
        <f t="shared" si="24"/>
        <v>0.19385549435570457</v>
      </c>
      <c r="I103">
        <f t="shared" si="25"/>
        <v>0.648267811321809</v>
      </c>
      <c r="J103">
        <f t="shared" si="26"/>
        <v>0.84212330567751359</v>
      </c>
      <c r="K103">
        <f t="shared" si="27"/>
        <v>-49.380104442212556</v>
      </c>
      <c r="L103">
        <f t="shared" si="28"/>
        <v>91.12305665400055</v>
      </c>
      <c r="M103">
        <f t="shared" si="29"/>
        <v>98.932095346022734</v>
      </c>
      <c r="N103">
        <f t="shared" si="30"/>
        <v>-0.74257195346429272</v>
      </c>
      <c r="O103" t="e">
        <f t="shared" si="31"/>
        <v>#NUM!</v>
      </c>
      <c r="P103" t="e">
        <f t="shared" si="32"/>
        <v>#NUM!</v>
      </c>
      <c r="Q103" t="e">
        <f t="shared" si="33"/>
        <v>#NUM!</v>
      </c>
      <c r="R103" t="e">
        <f t="shared" si="34"/>
        <v>#NUM!</v>
      </c>
      <c r="S103" t="e">
        <f t="shared" si="35"/>
        <v>#NUM!</v>
      </c>
      <c r="T103">
        <f t="shared" si="18"/>
        <v>203.34456649183474</v>
      </c>
    </row>
    <row r="104" spans="1:20" x14ac:dyDescent="0.25">
      <c r="A104">
        <f t="shared" si="19"/>
        <v>3.3300882128051836</v>
      </c>
      <c r="B104">
        <f t="shared" si="0"/>
        <v>-145.86179843520435</v>
      </c>
      <c r="C104">
        <f t="shared" si="20"/>
        <v>-27.824626165463826</v>
      </c>
      <c r="D104">
        <f t="shared" si="21"/>
        <v>1.8925186310216244</v>
      </c>
      <c r="E104">
        <f t="shared" si="3"/>
        <v>-21.881928930009401</v>
      </c>
      <c r="F104">
        <f t="shared" si="22"/>
        <v>65.651968996078239</v>
      </c>
      <c r="G104">
        <f t="shared" si="23"/>
        <v>118.74578444822096</v>
      </c>
      <c r="H104">
        <f t="shared" si="24"/>
        <v>0.27244175868369419</v>
      </c>
      <c r="I104">
        <f t="shared" si="25"/>
        <v>0.64819077463511032</v>
      </c>
      <c r="J104">
        <f t="shared" si="26"/>
        <v>0.92063253331880457</v>
      </c>
      <c r="K104">
        <f t="shared" si="27"/>
        <v>-56.828778238320751</v>
      </c>
      <c r="L104">
        <f t="shared" si="28"/>
        <v>89.252777886818265</v>
      </c>
      <c r="M104">
        <f t="shared" si="29"/>
        <v>101.22835958809783</v>
      </c>
      <c r="N104">
        <f t="shared" si="30"/>
        <v>-0.70568203625300374</v>
      </c>
      <c r="O104">
        <f t="shared" si="31"/>
        <v>2.8364084299232637</v>
      </c>
      <c r="P104">
        <f t="shared" si="32"/>
        <v>-3.5420904661762673</v>
      </c>
      <c r="Q104">
        <f t="shared" si="33"/>
        <v>-105.2394564164523</v>
      </c>
      <c r="R104">
        <f t="shared" si="34"/>
        <v>100.94389073231864</v>
      </c>
      <c r="S104">
        <f t="shared" si="35"/>
        <v>49.802368229160002</v>
      </c>
      <c r="T104">
        <f t="shared" si="18"/>
        <v>202.94825400416838</v>
      </c>
    </row>
    <row r="105" spans="1:20" x14ac:dyDescent="0.25">
      <c r="A105">
        <f t="shared" si="19"/>
        <v>3.3929200658769796</v>
      </c>
      <c r="B105">
        <f t="shared" si="0"/>
        <v>-143.82685076231257</v>
      </c>
      <c r="C105">
        <f t="shared" si="20"/>
        <v>-36.928458724884031</v>
      </c>
      <c r="D105">
        <f t="shared" si="21"/>
        <v>1.9553504840934204</v>
      </c>
      <c r="E105">
        <f t="shared" si="3"/>
        <v>-25.961071183103368</v>
      </c>
      <c r="F105">
        <f t="shared" si="22"/>
        <v>64.148442146211465</v>
      </c>
      <c r="G105">
        <f t="shared" si="23"/>
        <v>119.59893884364783</v>
      </c>
      <c r="H105">
        <f t="shared" si="24"/>
        <v>0.35041126763495567</v>
      </c>
      <c r="I105">
        <f t="shared" si="25"/>
        <v>0.64803656356662087</v>
      </c>
      <c r="J105">
        <f t="shared" si="26"/>
        <v>0.99844783120157654</v>
      </c>
      <c r="K105">
        <f t="shared" si="27"/>
        <v>-64.164473456916809</v>
      </c>
      <c r="L105">
        <f t="shared" si="28"/>
        <v>86.715800612348318</v>
      </c>
      <c r="M105">
        <f t="shared" si="29"/>
        <v>103.42762368489197</v>
      </c>
      <c r="N105">
        <f t="shared" si="30"/>
        <v>-0.66903005074056576</v>
      </c>
      <c r="O105">
        <f t="shared" si="31"/>
        <v>2.7128110503442868</v>
      </c>
      <c r="P105">
        <f t="shared" si="32"/>
        <v>-3.3818411010848526</v>
      </c>
      <c r="Q105">
        <f t="shared" si="33"/>
        <v>-113.88191604290088</v>
      </c>
      <c r="R105">
        <f t="shared" si="34"/>
        <v>85.687294660433679</v>
      </c>
      <c r="S105">
        <f t="shared" si="35"/>
        <v>49.728079811950778</v>
      </c>
      <c r="T105">
        <f t="shared" si="18"/>
        <v>202.39431236354832</v>
      </c>
    </row>
    <row r="106" spans="1:20" x14ac:dyDescent="0.25">
      <c r="A106">
        <f t="shared" si="19"/>
        <v>3.4557519189487755</v>
      </c>
      <c r="B106">
        <f t="shared" si="0"/>
        <v>-141.22428421769979</v>
      </c>
      <c r="C106">
        <f t="shared" si="20"/>
        <v>-45.886551528725107</v>
      </c>
      <c r="D106">
        <f t="shared" si="21"/>
        <v>2.0181823371652161</v>
      </c>
      <c r="E106">
        <f t="shared" si="3"/>
        <v>-29.937756948722843</v>
      </c>
      <c r="F106">
        <f t="shared" si="22"/>
        <v>62.391750701829146</v>
      </c>
      <c r="G106">
        <f t="shared" si="23"/>
        <v>120.58939823437096</v>
      </c>
      <c r="H106">
        <f t="shared" si="24"/>
        <v>0.42766854594180292</v>
      </c>
      <c r="I106">
        <f t="shared" si="25"/>
        <v>0.64777493058137003</v>
      </c>
      <c r="J106">
        <f t="shared" si="26"/>
        <v>1.0754434765231728</v>
      </c>
      <c r="K106">
        <f t="shared" si="27"/>
        <v>-71.308588660561938</v>
      </c>
      <c r="L106">
        <f t="shared" si="28"/>
        <v>83.518984441578795</v>
      </c>
      <c r="M106">
        <f t="shared" si="29"/>
        <v>105.52753597275964</v>
      </c>
      <c r="N106">
        <f t="shared" si="30"/>
        <v>-0.63259138333713871</v>
      </c>
      <c r="O106">
        <f t="shared" si="31"/>
        <v>2.6227786804206508</v>
      </c>
      <c r="P106">
        <f t="shared" si="32"/>
        <v>-3.2553700637577894</v>
      </c>
      <c r="Q106">
        <f t="shared" si="33"/>
        <v>-119.87317997321244</v>
      </c>
      <c r="R106">
        <f t="shared" si="34"/>
        <v>72.668754832221794</v>
      </c>
      <c r="S106">
        <f t="shared" si="35"/>
        <v>49.761903218632384</v>
      </c>
      <c r="T106">
        <f t="shared" si="18"/>
        <v>201.68363960564824</v>
      </c>
    </row>
    <row r="107" spans="1:20" x14ac:dyDescent="0.25">
      <c r="A107">
        <f t="shared" si="19"/>
        <v>3.5185837720205715</v>
      </c>
      <c r="B107">
        <f t="shared" si="0"/>
        <v>-138.06436994251806</v>
      </c>
      <c r="C107">
        <f t="shared" si="20"/>
        <v>-54.663551077253622</v>
      </c>
      <c r="D107">
        <f t="shared" si="21"/>
        <v>2.0810141902370125</v>
      </c>
      <c r="E107">
        <f t="shared" si="3"/>
        <v>-33.7962920649259</v>
      </c>
      <c r="F107">
        <f t="shared" si="22"/>
        <v>60.388827521506222</v>
      </c>
      <c r="G107">
        <f t="shared" si="23"/>
        <v>121.70995372715186</v>
      </c>
      <c r="H107">
        <f t="shared" si="24"/>
        <v>0.50413017969155571</v>
      </c>
      <c r="I107">
        <f t="shared" si="25"/>
        <v>0.64737441730865042</v>
      </c>
      <c r="J107">
        <f t="shared" si="26"/>
        <v>1.1515045970002062</v>
      </c>
      <c r="K107">
        <f t="shared" si="27"/>
        <v>-78.184060622812694</v>
      </c>
      <c r="L107">
        <f t="shared" si="28"/>
        <v>79.680580840654898</v>
      </c>
      <c r="M107">
        <f t="shared" si="29"/>
        <v>107.52586485680516</v>
      </c>
      <c r="N107">
        <f t="shared" si="30"/>
        <v>-0.59634415421489195</v>
      </c>
      <c r="O107">
        <f t="shared" si="31"/>
        <v>2.5506180322458802</v>
      </c>
      <c r="P107">
        <f t="shared" si="32"/>
        <v>-3.1469621864607724</v>
      </c>
      <c r="Q107">
        <f t="shared" si="33"/>
        <v>-124.31568712693405</v>
      </c>
      <c r="R107">
        <f t="shared" si="34"/>
        <v>60.874879060022209</v>
      </c>
      <c r="S107">
        <f t="shared" si="35"/>
        <v>49.817480700832753</v>
      </c>
      <c r="T107">
        <f t="shared" si="18"/>
        <v>200.81739352819378</v>
      </c>
    </row>
    <row r="108" spans="1:20" x14ac:dyDescent="0.25">
      <c r="A108">
        <f t="shared" si="19"/>
        <v>3.5814156250923674</v>
      </c>
      <c r="B108">
        <f t="shared" si="0"/>
        <v>-134.35957867478396</v>
      </c>
      <c r="C108">
        <f t="shared" si="20"/>
        <v>-63.224818563081186</v>
      </c>
      <c r="D108">
        <f t="shared" si="21"/>
        <v>2.143846043308808</v>
      </c>
      <c r="E108">
        <f t="shared" si="3"/>
        <v>-37.521448656405802</v>
      </c>
      <c r="F108">
        <f t="shared" si="22"/>
        <v>58.147577227986929</v>
      </c>
      <c r="G108">
        <f t="shared" si="23"/>
        <v>122.95269113087768</v>
      </c>
      <c r="H108">
        <f t="shared" si="24"/>
        <v>0.57972541357189644</v>
      </c>
      <c r="I108">
        <f t="shared" si="25"/>
        <v>0.6468037999019205</v>
      </c>
      <c r="J108">
        <f t="shared" si="26"/>
        <v>1.226529213473817</v>
      </c>
      <c r="K108">
        <f t="shared" si="27"/>
        <v>-84.717378521052495</v>
      </c>
      <c r="L108">
        <f t="shared" si="28"/>
        <v>75.229683671034934</v>
      </c>
      <c r="M108">
        <f t="shared" si="29"/>
        <v>109.42049804085073</v>
      </c>
      <c r="N108">
        <f t="shared" si="30"/>
        <v>-0.56026881442476661</v>
      </c>
      <c r="O108">
        <f t="shared" si="31"/>
        <v>2.4902497775171137</v>
      </c>
      <c r="P108">
        <f t="shared" si="32"/>
        <v>-3.0505185919418802</v>
      </c>
      <c r="Q108">
        <f t="shared" si="33"/>
        <v>-127.66699679077988</v>
      </c>
      <c r="R108">
        <f t="shared" si="34"/>
        <v>49.914881433579907</v>
      </c>
      <c r="S108">
        <f t="shared" si="35"/>
        <v>49.854878616207237</v>
      </c>
      <c r="T108">
        <f t="shared" si="18"/>
        <v>199.79699415901047</v>
      </c>
    </row>
    <row r="109" spans="1:20" x14ac:dyDescent="0.25">
      <c r="A109">
        <f t="shared" si="19"/>
        <v>3.6442474781641634</v>
      </c>
      <c r="B109">
        <f t="shared" si="0"/>
        <v>-130.12453153307314</v>
      </c>
      <c r="C109">
        <f t="shared" si="20"/>
        <v>-71.536566574712324</v>
      </c>
      <c r="D109">
        <f t="shared" si="21"/>
        <v>2.2066778963806044</v>
      </c>
      <c r="E109">
        <f t="shared" si="3"/>
        <v>-41.098525231958249</v>
      </c>
      <c r="F109">
        <f t="shared" si="22"/>
        <v>55.676845012249856</v>
      </c>
      <c r="G109">
        <f t="shared" si="23"/>
        <v>124.30911983703895</v>
      </c>
      <c r="H109">
        <f t="shared" si="24"/>
        <v>0.65439632432845984</v>
      </c>
      <c r="I109">
        <f t="shared" si="25"/>
        <v>0.64603339638036061</v>
      </c>
      <c r="J109">
        <f t="shared" si="26"/>
        <v>1.3004297207088205</v>
      </c>
      <c r="K109">
        <f t="shared" si="27"/>
        <v>-90.840372104100794</v>
      </c>
      <c r="L109">
        <f t="shared" si="28"/>
        <v>70.205283430708036</v>
      </c>
      <c r="M109">
        <f t="shared" si="29"/>
        <v>111.20944213894013</v>
      </c>
      <c r="N109">
        <f t="shared" si="30"/>
        <v>-0.52434780889426047</v>
      </c>
      <c r="O109">
        <f t="shared" si="31"/>
        <v>2.43854239363049</v>
      </c>
      <c r="P109">
        <f t="shared" si="32"/>
        <v>-2.9628902025247505</v>
      </c>
      <c r="Q109">
        <f t="shared" si="33"/>
        <v>-130.17769794247221</v>
      </c>
      <c r="R109">
        <f t="shared" si="34"/>
        <v>39.586533713197028</v>
      </c>
      <c r="S109">
        <f t="shared" si="35"/>
        <v>49.849102683777403</v>
      </c>
      <c r="T109">
        <f t="shared" si="18"/>
        <v>198.62412686619743</v>
      </c>
    </row>
    <row r="110" spans="1:20" x14ac:dyDescent="0.25">
      <c r="A110">
        <f t="shared" si="19"/>
        <v>3.7070793312359593</v>
      </c>
      <c r="B110">
        <f t="shared" si="0"/>
        <v>-125.37594231364496</v>
      </c>
      <c r="C110">
        <f t="shared" si="20"/>
        <v>-79.565992440021574</v>
      </c>
      <c r="D110">
        <f t="shared" si="21"/>
        <v>2.2695097494523999</v>
      </c>
      <c r="E110">
        <f t="shared" si="3"/>
        <v>-44.513404704550268</v>
      </c>
      <c r="F110">
        <f t="shared" si="22"/>
        <v>52.986381725580422</v>
      </c>
      <c r="G110">
        <f t="shared" si="23"/>
        <v>125.77029954743485</v>
      </c>
      <c r="H110">
        <f t="shared" si="24"/>
        <v>0.72809761718117816</v>
      </c>
      <c r="I110">
        <f t="shared" si="25"/>
        <v>0.6450361767997449</v>
      </c>
      <c r="J110">
        <f t="shared" si="26"/>
        <v>1.3731337939809229</v>
      </c>
      <c r="K110">
        <f t="shared" si="27"/>
        <v>-96.491696439421716</v>
      </c>
      <c r="L110">
        <f t="shared" si="28"/>
        <v>64.655010070976857</v>
      </c>
      <c r="M110">
        <f t="shared" si="29"/>
        <v>112.89082257588559</v>
      </c>
      <c r="N110">
        <f t="shared" si="30"/>
        <v>-0.48856529280649819</v>
      </c>
      <c r="O110">
        <f t="shared" si="31"/>
        <v>2.3936287721184835</v>
      </c>
      <c r="P110">
        <f t="shared" si="32"/>
        <v>-2.8821940649249815</v>
      </c>
      <c r="Q110">
        <f t="shared" si="33"/>
        <v>-132.00568168741728</v>
      </c>
      <c r="R110">
        <f t="shared" si="34"/>
        <v>29.767884856849264</v>
      </c>
      <c r="S110">
        <f t="shared" si="35"/>
        <v>49.783075978700474</v>
      </c>
      <c r="T110">
        <f t="shared" si="18"/>
        <v>197.30074616911003</v>
      </c>
    </row>
    <row r="111" spans="1:20" x14ac:dyDescent="0.25">
      <c r="A111">
        <f t="shared" si="19"/>
        <v>3.7699111843077553</v>
      </c>
      <c r="B111">
        <f t="shared" si="0"/>
        <v>-120.13255152872439</v>
      </c>
      <c r="C111">
        <f t="shared" si="20"/>
        <v>-87.281407683414329</v>
      </c>
      <c r="D111">
        <f t="shared" si="21"/>
        <v>2.3323416025241963</v>
      </c>
      <c r="E111">
        <f t="shared" si="3"/>
        <v>-47.752610105013673</v>
      </c>
      <c r="F111">
        <f t="shared" si="22"/>
        <v>50.086805397415262</v>
      </c>
      <c r="G111">
        <f t="shared" si="23"/>
        <v>127.32696127265883</v>
      </c>
      <c r="H111">
        <f t="shared" si="24"/>
        <v>0.8007961062719523</v>
      </c>
      <c r="I111">
        <f t="shared" si="25"/>
        <v>0.6437886423532051</v>
      </c>
      <c r="J111">
        <f t="shared" si="26"/>
        <v>1.4445847486251573</v>
      </c>
      <c r="K111">
        <f t="shared" si="27"/>
        <v>-101.61796731065039</v>
      </c>
      <c r="L111">
        <f t="shared" si="28"/>
        <v>58.633661436371398</v>
      </c>
      <c r="M111">
        <f t="shared" si="29"/>
        <v>114.46288370361464</v>
      </c>
      <c r="N111">
        <f t="shared" si="30"/>
        <v>-0.45290689145325558</v>
      </c>
      <c r="O111">
        <f t="shared" si="31"/>
        <v>2.3542908247514047</v>
      </c>
      <c r="P111">
        <f t="shared" si="32"/>
        <v>-2.8071977162046604</v>
      </c>
      <c r="Q111">
        <f t="shared" si="33"/>
        <v>-133.25928368510159</v>
      </c>
      <c r="R111">
        <f t="shared" si="34"/>
        <v>20.378121452172945</v>
      </c>
      <c r="S111">
        <f t="shared" si="35"/>
        <v>49.645334538007909</v>
      </c>
      <c r="T111">
        <f t="shared" si="18"/>
        <v>195.8290803217935</v>
      </c>
    </row>
    <row r="112" spans="1:20" x14ac:dyDescent="0.25">
      <c r="A112">
        <f t="shared" si="19"/>
        <v>3.8327430373795512</v>
      </c>
      <c r="B112">
        <f t="shared" si="0"/>
        <v>-114.41505244626217</v>
      </c>
      <c r="C112">
        <f t="shared" si="20"/>
        <v>-94.652363085762829</v>
      </c>
      <c r="D112">
        <f t="shared" si="21"/>
        <v>2.3951734555959918</v>
      </c>
      <c r="E112">
        <f t="shared" si="3"/>
        <v>-50.803357769484926</v>
      </c>
      <c r="F112">
        <f t="shared" si="22"/>
        <v>46.98955933083132</v>
      </c>
      <c r="G112">
        <f t="shared" si="23"/>
        <v>128.96961985178703</v>
      </c>
      <c r="H112">
        <f t="shared" si="24"/>
        <v>0.87246994747452367</v>
      </c>
      <c r="I112">
        <f t="shared" si="25"/>
        <v>0.6422714628255014</v>
      </c>
      <c r="J112">
        <f t="shared" si="26"/>
        <v>1.514741410300025</v>
      </c>
      <c r="K112">
        <f t="shared" si="27"/>
        <v>-106.17453213298117</v>
      </c>
      <c r="L112">
        <f t="shared" si="28"/>
        <v>52.201615580007086</v>
      </c>
      <c r="M112">
        <f t="shared" si="29"/>
        <v>115.92398907493205</v>
      </c>
      <c r="N112">
        <f t="shared" si="30"/>
        <v>-0.41735949565452696</v>
      </c>
      <c r="O112">
        <f t="shared" si="31"/>
        <v>2.3196842172901873</v>
      </c>
      <c r="P112">
        <f t="shared" si="32"/>
        <v>-2.7370437129447143</v>
      </c>
      <c r="Q112">
        <f t="shared" si="33"/>
        <v>-134.01722953673729</v>
      </c>
      <c r="R112">
        <f t="shared" si="34"/>
        <v>11.360236098509318</v>
      </c>
      <c r="S112">
        <f t="shared" si="35"/>
        <v>49.429081284895787</v>
      </c>
      <c r="T112">
        <f t="shared" si="18"/>
        <v>194.21163675465118</v>
      </c>
    </row>
    <row r="113" spans="1:20" x14ac:dyDescent="0.25">
      <c r="A113">
        <f t="shared" si="19"/>
        <v>3.8955748904513472</v>
      </c>
      <c r="B113">
        <f t="shared" si="0"/>
        <v>-108.24600942305987</v>
      </c>
      <c r="C113">
        <f t="shared" si="20"/>
        <v>-101.64976885356322</v>
      </c>
      <c r="D113">
        <f t="shared" si="21"/>
        <v>2.4580053086677882</v>
      </c>
      <c r="E113">
        <f t="shared" si="3"/>
        <v>-53.653607790686472</v>
      </c>
      <c r="F113">
        <f t="shared" si="22"/>
        <v>43.70686694105617</v>
      </c>
      <c r="G113">
        <f t="shared" si="23"/>
        <v>130.68867608269906</v>
      </c>
      <c r="H113">
        <f t="shared" si="24"/>
        <v>0.94310769288835627</v>
      </c>
      <c r="I113">
        <f t="shared" si="25"/>
        <v>0.64046988101494984</v>
      </c>
      <c r="J113">
        <f t="shared" si="26"/>
        <v>1.5835775739033062</v>
      </c>
      <c r="K113">
        <f t="shared" si="27"/>
        <v>-110.12588797011124</v>
      </c>
      <c r="L113">
        <f t="shared" si="28"/>
        <v>45.423217386766936</v>
      </c>
      <c r="M113">
        <f t="shared" si="29"/>
        <v>117.2726218278774</v>
      </c>
      <c r="N113">
        <f t="shared" si="30"/>
        <v>-0.38191108638999072</v>
      </c>
      <c r="O113">
        <f t="shared" si="31"/>
        <v>2.2891980100420164</v>
      </c>
      <c r="P113">
        <f t="shared" si="32"/>
        <v>-2.6711090964320072</v>
      </c>
      <c r="Q113">
        <f t="shared" si="33"/>
        <v>-134.33916019325756</v>
      </c>
      <c r="R113">
        <f t="shared" si="34"/>
        <v>2.6722624957595613</v>
      </c>
      <c r="S113">
        <f t="shared" si="35"/>
        <v>49.131727995717149</v>
      </c>
      <c r="T113">
        <f t="shared" si="18"/>
        <v>192.45120847565605</v>
      </c>
    </row>
    <row r="114" spans="1:20" x14ac:dyDescent="0.25">
      <c r="A114">
        <f t="shared" si="19"/>
        <v>3.9584067435231431</v>
      </c>
      <c r="B114">
        <f t="shared" si="0"/>
        <v>-101.64976885356242</v>
      </c>
      <c r="C114">
        <f t="shared" si="20"/>
        <v>-108.2460094230606</v>
      </c>
      <c r="D114">
        <f t="shared" si="21"/>
        <v>2.5208371617395837</v>
      </c>
      <c r="E114">
        <f t="shared" si="3"/>
        <v>-56.292111533939909</v>
      </c>
      <c r="F114">
        <f t="shared" si="22"/>
        <v>40.25168351523287</v>
      </c>
      <c r="G114">
        <f t="shared" si="23"/>
        <v>132.47450733659488</v>
      </c>
      <c r="H114">
        <f t="shared" si="24"/>
        <v>1.0127072323659305</v>
      </c>
      <c r="I114">
        <f t="shared" si="25"/>
        <v>0.63837390672259631</v>
      </c>
      <c r="J114">
        <f t="shared" si="26"/>
        <v>1.6510811390885269</v>
      </c>
      <c r="K114">
        <f t="shared" si="27"/>
        <v>-113.44577877322918</v>
      </c>
      <c r="L114">
        <f t="shared" si="28"/>
        <v>38.365215846272463</v>
      </c>
      <c r="M114">
        <f t="shared" si="29"/>
        <v>118.50738514293079</v>
      </c>
      <c r="N114">
        <f t="shared" si="30"/>
        <v>-0.34655058350062551</v>
      </c>
      <c r="O114">
        <f t="shared" si="31"/>
        <v>2.262376127077407</v>
      </c>
      <c r="P114">
        <f t="shared" si="32"/>
        <v>-2.6089267105780323</v>
      </c>
      <c r="Q114">
        <f t="shared" si="33"/>
        <v>-134.2717372851676</v>
      </c>
      <c r="R114">
        <f t="shared" si="34"/>
        <v>-5.7176007535967841</v>
      </c>
      <c r="S114">
        <f t="shared" si="35"/>
        <v>48.754643546217096</v>
      </c>
      <c r="T114">
        <f t="shared" si="18"/>
        <v>190.55088154952756</v>
      </c>
    </row>
    <row r="115" spans="1:20" x14ac:dyDescent="0.25">
      <c r="A115">
        <f t="shared" si="19"/>
        <v>4.0212385965949391</v>
      </c>
      <c r="B115">
        <f t="shared" si="0"/>
        <v>-94.652363085762005</v>
      </c>
      <c r="C115">
        <f t="shared" si="20"/>
        <v>-114.41505244626283</v>
      </c>
      <c r="D115">
        <f t="shared" si="21"/>
        <v>2.5836690148113801</v>
      </c>
      <c r="E115">
        <f t="shared" si="3"/>
        <v>-58.708456030388412</v>
      </c>
      <c r="F115">
        <f t="shared" si="22"/>
        <v>36.637645083819883</v>
      </c>
      <c r="G115">
        <f t="shared" si="23"/>
        <v>134.31754621378201</v>
      </c>
      <c r="H115">
        <f t="shared" si="24"/>
        <v>1.0812746799936253</v>
      </c>
      <c r="I115">
        <f t="shared" si="25"/>
        <v>0.63597833158221895</v>
      </c>
      <c r="J115">
        <f t="shared" si="26"/>
        <v>1.7172530115758442</v>
      </c>
      <c r="K115">
        <f t="shared" si="27"/>
        <v>-116.11701753974376</v>
      </c>
      <c r="L115">
        <f t="shared" si="28"/>
        <v>31.095310875980189</v>
      </c>
      <c r="M115">
        <f t="shared" si="29"/>
        <v>119.62700274249562</v>
      </c>
      <c r="N115">
        <f t="shared" si="30"/>
        <v>-0.31126771427109701</v>
      </c>
      <c r="O115">
        <f t="shared" si="31"/>
        <v>2.2388702653228685</v>
      </c>
      <c r="P115">
        <f t="shared" si="32"/>
        <v>-2.5501379795939654</v>
      </c>
      <c r="Q115">
        <f t="shared" si="33"/>
        <v>-133.85244783698008</v>
      </c>
      <c r="R115">
        <f t="shared" si="34"/>
        <v>-13.833907536055847</v>
      </c>
      <c r="S115">
        <f t="shared" si="35"/>
        <v>48.303003580984132</v>
      </c>
      <c r="T115">
        <f t="shared" si="18"/>
        <v>188.51404379218798</v>
      </c>
    </row>
    <row r="116" spans="1:20" x14ac:dyDescent="0.25">
      <c r="A116">
        <f t="shared" si="19"/>
        <v>4.0840704496667346</v>
      </c>
      <c r="B116">
        <f t="shared" ref="B116:B150" si="36">$C$4*COS(A116)</f>
        <v>-87.281407683413505</v>
      </c>
      <c r="C116">
        <f t="shared" si="20"/>
        <v>-120.13255152872499</v>
      </c>
      <c r="D116">
        <f t="shared" si="21"/>
        <v>2.6465008678831756</v>
      </c>
      <c r="E116">
        <f t="shared" ref="E116:E150" si="37">$C$3*COS(D116)</f>
        <v>-60.893105072227215</v>
      </c>
      <c r="F116">
        <f t="shared" si="22"/>
        <v>32.879014605408983</v>
      </c>
      <c r="G116">
        <f t="shared" si="23"/>
        <v>136.20834735568141</v>
      </c>
      <c r="H116">
        <f t="shared" si="24"/>
        <v>1.148823254024459</v>
      </c>
      <c r="I116">
        <f t="shared" si="25"/>
        <v>0.63328259994561331</v>
      </c>
      <c r="J116">
        <f t="shared" si="26"/>
        <v>1.7821058539700723</v>
      </c>
      <c r="K116">
        <f t="shared" si="27"/>
        <v>-118.13108600787982</v>
      </c>
      <c r="L116">
        <f t="shared" si="28"/>
        <v>23.680850392921215</v>
      </c>
      <c r="M116">
        <f t="shared" si="29"/>
        <v>120.63031940780706</v>
      </c>
      <c r="N116">
        <f t="shared" si="30"/>
        <v>-0.27605289845492059</v>
      </c>
      <c r="O116">
        <f t="shared" si="31"/>
        <v>2.2184101066958224</v>
      </c>
      <c r="P116">
        <f t="shared" si="32"/>
        <v>-2.494463005150743</v>
      </c>
      <c r="Q116">
        <f t="shared" si="33"/>
        <v>-133.11211400690456</v>
      </c>
      <c r="R116">
        <f t="shared" si="34"/>
        <v>-21.695813630536897</v>
      </c>
      <c r="S116">
        <f t="shared" si="35"/>
        <v>47.785697000309213</v>
      </c>
      <c r="T116">
        <f t="shared" ref="T116:T150" si="38">SQRT((B116-I$29)*(B116-I$29)+(C116-J$29)*(C116-J$29))</f>
        <v>186.34439483866385</v>
      </c>
    </row>
    <row r="117" spans="1:20" x14ac:dyDescent="0.25">
      <c r="A117">
        <f t="shared" si="19"/>
        <v>4.1469023027385301</v>
      </c>
      <c r="B117">
        <f t="shared" si="36"/>
        <v>-79.565992440020793</v>
      </c>
      <c r="C117">
        <f t="shared" si="20"/>
        <v>-125.37594231364547</v>
      </c>
      <c r="D117">
        <f t="shared" si="21"/>
        <v>2.7093327209549711</v>
      </c>
      <c r="E117">
        <f t="shared" si="37"/>
        <v>-62.837436847759413</v>
      </c>
      <c r="F117">
        <f t="shared" si="22"/>
        <v>28.990625677343495</v>
      </c>
      <c r="G117">
        <f t="shared" si="23"/>
        <v>138.13764295287342</v>
      </c>
      <c r="H117">
        <f t="shared" si="24"/>
        <v>1.2153721886039344</v>
      </c>
      <c r="I117">
        <f t="shared" si="25"/>
        <v>0.63029057120595933</v>
      </c>
      <c r="J117">
        <f t="shared" si="26"/>
        <v>1.8456627598098936</v>
      </c>
      <c r="K117">
        <f t="shared" si="27"/>
        <v>-119.48756578930038</v>
      </c>
      <c r="L117">
        <f t="shared" si="28"/>
        <v>16.18770134643448</v>
      </c>
      <c r="M117">
        <f t="shared" si="29"/>
        <v>121.51630149301687</v>
      </c>
      <c r="N117">
        <f t="shared" si="30"/>
        <v>-0.24089714689932343</v>
      </c>
      <c r="O117">
        <f t="shared" si="31"/>
        <v>2.2007836703163113</v>
      </c>
      <c r="P117">
        <f t="shared" si="32"/>
        <v>-2.4416808172156346</v>
      </c>
      <c r="Q117">
        <f t="shared" si="33"/>
        <v>-132.0766280262186</v>
      </c>
      <c r="R117">
        <f t="shared" si="34"/>
        <v>-29.318306172269224</v>
      </c>
      <c r="S117">
        <f t="shared" si="35"/>
        <v>47.215264568752751</v>
      </c>
      <c r="T117">
        <f t="shared" si="38"/>
        <v>184.04595776553174</v>
      </c>
    </row>
    <row r="118" spans="1:20" x14ac:dyDescent="0.25">
      <c r="A118">
        <f t="shared" si="19"/>
        <v>4.2097341558103256</v>
      </c>
      <c r="B118">
        <f t="shared" si="36"/>
        <v>-71.536566574711557</v>
      </c>
      <c r="C118">
        <f t="shared" si="20"/>
        <v>-130.12453153307359</v>
      </c>
      <c r="D118">
        <f t="shared" si="21"/>
        <v>2.7721645740267666</v>
      </c>
      <c r="E118">
        <f t="shared" si="37"/>
        <v>-64.533777967747682</v>
      </c>
      <c r="F118">
        <f t="shared" si="22"/>
        <v>24.987823994286565</v>
      </c>
      <c r="G118">
        <f t="shared" si="23"/>
        <v>140.09638778675242</v>
      </c>
      <c r="H118">
        <f t="shared" si="24"/>
        <v>1.2809457057058005</v>
      </c>
      <c r="I118">
        <f t="shared" si="25"/>
        <v>0.62701020642227612</v>
      </c>
      <c r="J118">
        <f t="shared" si="26"/>
        <v>1.9079559121280765</v>
      </c>
      <c r="K118">
        <f t="shared" si="27"/>
        <v>-120.19345188301119</v>
      </c>
      <c r="L118">
        <f t="shared" si="28"/>
        <v>8.6793039222011146</v>
      </c>
      <c r="M118">
        <f t="shared" si="29"/>
        <v>122.28403741993998</v>
      </c>
      <c r="N118">
        <f t="shared" si="30"/>
        <v>-0.20579197139910488</v>
      </c>
      <c r="O118">
        <f t="shared" si="31"/>
        <v>2.1858239227490004</v>
      </c>
      <c r="P118">
        <f t="shared" si="32"/>
        <v>-2.3916158941481052</v>
      </c>
      <c r="Q118">
        <f t="shared" si="33"/>
        <v>-130.76820054116368</v>
      </c>
      <c r="R118">
        <f t="shared" si="34"/>
        <v>-36.713054401860774</v>
      </c>
      <c r="S118">
        <f t="shared" si="35"/>
        <v>46.607848088097015</v>
      </c>
      <c r="T118">
        <f t="shared" si="38"/>
        <v>181.62309247409505</v>
      </c>
    </row>
    <row r="119" spans="1:20" x14ac:dyDescent="0.25">
      <c r="A119">
        <f t="shared" si="19"/>
        <v>4.2725660088821211</v>
      </c>
      <c r="B119">
        <f t="shared" si="36"/>
        <v>-63.224818563080454</v>
      </c>
      <c r="C119">
        <f t="shared" si="20"/>
        <v>-134.3595786747843</v>
      </c>
      <c r="D119">
        <f t="shared" si="21"/>
        <v>2.8349964270985621</v>
      </c>
      <c r="E119">
        <f t="shared" si="37"/>
        <v>-65.975433748775984</v>
      </c>
      <c r="F119">
        <f t="shared" si="22"/>
        <v>20.886406785775073</v>
      </c>
      <c r="G119">
        <f t="shared" si="23"/>
        <v>142.07579482751569</v>
      </c>
      <c r="H119">
        <f t="shared" si="24"/>
        <v>1.3455720666634605</v>
      </c>
      <c r="I119">
        <f t="shared" si="25"/>
        <v>0.62345320792426584</v>
      </c>
      <c r="J119">
        <f t="shared" si="26"/>
        <v>1.9690252745877264</v>
      </c>
      <c r="K119">
        <f t="shared" si="27"/>
        <v>-120.26239375716371</v>
      </c>
      <c r="L119">
        <f t="shared" si="28"/>
        <v>1.215906723495948</v>
      </c>
      <c r="M119">
        <f t="shared" si="29"/>
        <v>122.93273814000867</v>
      </c>
      <c r="N119">
        <f t="shared" si="30"/>
        <v>-0.17072930378418749</v>
      </c>
      <c r="O119">
        <f t="shared" si="31"/>
        <v>2.1733994254191278</v>
      </c>
      <c r="P119">
        <f t="shared" si="32"/>
        <v>-2.3441287292033151</v>
      </c>
      <c r="Q119">
        <f t="shared" si="33"/>
        <v>-129.20629131525698</v>
      </c>
      <c r="R119">
        <f t="shared" si="34"/>
        <v>-43.889018954990185</v>
      </c>
      <c r="S119">
        <f t="shared" si="35"/>
        <v>45.983123251812991</v>
      </c>
      <c r="T119">
        <f t="shared" si="38"/>
        <v>179.08051106764884</v>
      </c>
    </row>
    <row r="120" spans="1:20" x14ac:dyDescent="0.25">
      <c r="A120">
        <f t="shared" si="19"/>
        <v>4.3353978619539166</v>
      </c>
      <c r="B120">
        <f t="shared" si="36"/>
        <v>-54.663551077252926</v>
      </c>
      <c r="C120">
        <f t="shared" si="20"/>
        <v>-138.06436994251831</v>
      </c>
      <c r="D120">
        <f t="shared" si="21"/>
        <v>2.8978282801703577</v>
      </c>
      <c r="E120">
        <f t="shared" si="37"/>
        <v>-67.156714634106464</v>
      </c>
      <c r="F120">
        <f t="shared" si="22"/>
        <v>16.702560471771729</v>
      </c>
      <c r="G120">
        <f t="shared" si="23"/>
        <v>144.0673625028553</v>
      </c>
      <c r="H120">
        <f t="shared" si="24"/>
        <v>1.4092827149271463</v>
      </c>
      <c r="I120">
        <f t="shared" si="25"/>
        <v>0.61963463558638676</v>
      </c>
      <c r="J120">
        <f t="shared" si="26"/>
        <v>2.0289173505135332</v>
      </c>
      <c r="K120">
        <f t="shared" si="27"/>
        <v>-119.71390193134638</v>
      </c>
      <c r="L120">
        <f t="shared" si="28"/>
        <v>-6.1460274773427273</v>
      </c>
      <c r="M120">
        <f t="shared" si="29"/>
        <v>123.46173755251992</v>
      </c>
      <c r="N120">
        <f t="shared" si="30"/>
        <v>-0.13570142254360959</v>
      </c>
      <c r="O120">
        <f t="shared" si="31"/>
        <v>2.1634076919437555</v>
      </c>
      <c r="P120">
        <f t="shared" si="32"/>
        <v>-2.299109114487365</v>
      </c>
      <c r="Q120">
        <f t="shared" si="33"/>
        <v>-127.40832620939315</v>
      </c>
      <c r="R120">
        <f t="shared" si="34"/>
        <v>-50.852901417484702</v>
      </c>
      <c r="S120">
        <f t="shared" si="35"/>
        <v>45.364179067523544</v>
      </c>
      <c r="T120">
        <f t="shared" si="38"/>
        <v>176.4232954852167</v>
      </c>
    </row>
    <row r="121" spans="1:20" x14ac:dyDescent="0.25">
      <c r="A121">
        <f t="shared" si="19"/>
        <v>4.3982297150257121</v>
      </c>
      <c r="B121">
        <f t="shared" si="36"/>
        <v>-45.886551528724461</v>
      </c>
      <c r="C121">
        <f t="shared" si="20"/>
        <v>-141.22428421770002</v>
      </c>
      <c r="D121">
        <f t="shared" si="21"/>
        <v>2.9606601332421532</v>
      </c>
      <c r="E121">
        <f t="shared" si="37"/>
        <v>-68.072958647760615</v>
      </c>
      <c r="F121">
        <f t="shared" si="22"/>
        <v>12.452796782260345</v>
      </c>
      <c r="G121">
        <f t="shared" si="23"/>
        <v>146.06289477025217</v>
      </c>
      <c r="H121">
        <f t="shared" si="24"/>
        <v>1.4721115153530495</v>
      </c>
      <c r="I121">
        <f t="shared" si="25"/>
        <v>0.61557251831078252</v>
      </c>
      <c r="J121">
        <f t="shared" si="26"/>
        <v>2.087684033663832</v>
      </c>
      <c r="K121">
        <f t="shared" si="27"/>
        <v>-118.57255028275662</v>
      </c>
      <c r="L121">
        <f t="shared" si="28"/>
        <v>-13.354261107790322</v>
      </c>
      <c r="M121">
        <f t="shared" si="29"/>
        <v>123.8704928703923</v>
      </c>
      <c r="N121">
        <f t="shared" si="30"/>
        <v>-0.10070088552436093</v>
      </c>
      <c r="O121">
        <f t="shared" si="31"/>
        <v>2.1557704342667048</v>
      </c>
      <c r="P121">
        <f t="shared" si="32"/>
        <v>-2.2564713197910655</v>
      </c>
      <c r="Q121">
        <f t="shared" si="33"/>
        <v>-125.39026712432147</v>
      </c>
      <c r="R121">
        <f t="shared" si="34"/>
        <v>-57.609484635723511</v>
      </c>
      <c r="S121">
        <f t="shared" si="35"/>
        <v>44.77729416165171</v>
      </c>
      <c r="T121">
        <f t="shared" si="38"/>
        <v>173.65691768449497</v>
      </c>
    </row>
    <row r="122" spans="1:20" x14ac:dyDescent="0.25">
      <c r="A122">
        <f t="shared" si="19"/>
        <v>4.4610615680975076</v>
      </c>
      <c r="B122">
        <f t="shared" si="36"/>
        <v>-36.928458724883434</v>
      </c>
      <c r="C122">
        <f t="shared" si="20"/>
        <v>-143.82685076231272</v>
      </c>
      <c r="D122">
        <f t="shared" si="21"/>
        <v>3.0234919863139487</v>
      </c>
      <c r="E122">
        <f t="shared" si="37"/>
        <v>-68.720549793208633</v>
      </c>
      <c r="F122">
        <f t="shared" si="22"/>
        <v>8.1538875929910688</v>
      </c>
      <c r="G122">
        <f t="shared" si="23"/>
        <v>148.05451509066077</v>
      </c>
      <c r="H122">
        <f t="shared" si="24"/>
        <v>1.5340940904294269</v>
      </c>
      <c r="I122">
        <f t="shared" si="25"/>
        <v>0.61128747439186748</v>
      </c>
      <c r="J122">
        <f t="shared" si="26"/>
        <v>2.1453815648212942</v>
      </c>
      <c r="K122">
        <f t="shared" si="27"/>
        <v>-116.86719688511985</v>
      </c>
      <c r="L122">
        <f t="shared" si="28"/>
        <v>-20.361084793161723</v>
      </c>
      <c r="M122">
        <f t="shared" si="29"/>
        <v>124.15858492646669</v>
      </c>
      <c r="N122">
        <f t="shared" si="30"/>
        <v>-6.5720467428121529E-2</v>
      </c>
      <c r="O122">
        <f t="shared" si="31"/>
        <v>2.1504301766673724</v>
      </c>
      <c r="P122">
        <f t="shared" si="32"/>
        <v>-2.2161506440954937</v>
      </c>
      <c r="Q122">
        <f t="shared" si="33"/>
        <v>-123.16707943668766</v>
      </c>
      <c r="R122">
        <f t="shared" si="34"/>
        <v>-64.161895872803996</v>
      </c>
      <c r="S122">
        <f t="shared" si="35"/>
        <v>44.251548802251676</v>
      </c>
      <c r="T122">
        <f t="shared" si="38"/>
        <v>170.78726269749637</v>
      </c>
    </row>
    <row r="123" spans="1:20" x14ac:dyDescent="0.25">
      <c r="A123">
        <f t="shared" si="19"/>
        <v>4.5238934211693032</v>
      </c>
      <c r="B123">
        <f t="shared" si="36"/>
        <v>-27.824626165463293</v>
      </c>
      <c r="C123">
        <f t="shared" si="20"/>
        <v>-145.86179843520446</v>
      </c>
      <c r="D123">
        <f t="shared" si="21"/>
        <v>3.0863238393857442</v>
      </c>
      <c r="E123">
        <f t="shared" si="37"/>
        <v>-69.096932324055672</v>
      </c>
      <c r="F123">
        <f t="shared" si="22"/>
        <v>3.8227987345491568</v>
      </c>
      <c r="G123">
        <f t="shared" si="23"/>
        <v>150.03467532979766</v>
      </c>
      <c r="H123">
        <f t="shared" si="24"/>
        <v>1.5952672502497069</v>
      </c>
      <c r="I123">
        <f t="shared" si="25"/>
        <v>0.60680235011400119</v>
      </c>
      <c r="J123">
        <f t="shared" si="26"/>
        <v>2.2020696003637079</v>
      </c>
      <c r="K123">
        <f t="shared" si="27"/>
        <v>-114.6302395449716</v>
      </c>
      <c r="L123">
        <f t="shared" si="28"/>
        <v>-27.12350338761955</v>
      </c>
      <c r="M123">
        <f t="shared" si="29"/>
        <v>124.32571841496153</v>
      </c>
      <c r="N123">
        <f t="shared" si="30"/>
        <v>-3.0753100971292947E-2</v>
      </c>
      <c r="O123">
        <f t="shared" si="31"/>
        <v>2.1473479027488525</v>
      </c>
      <c r="P123">
        <f t="shared" si="32"/>
        <v>-2.1781010037201454</v>
      </c>
      <c r="Q123">
        <f t="shared" si="33"/>
        <v>-120.75312790134203</v>
      </c>
      <c r="R123">
        <f t="shared" si="34"/>
        <v>-70.511813573386789</v>
      </c>
      <c r="S123">
        <f t="shared" si="35"/>
        <v>43.818206519675471</v>
      </c>
      <c r="T123">
        <f t="shared" si="38"/>
        <v>167.82065491201379</v>
      </c>
    </row>
    <row r="124" spans="1:20" x14ac:dyDescent="0.25">
      <c r="A124">
        <f t="shared" si="19"/>
        <v>4.5867252742410987</v>
      </c>
      <c r="B124">
        <f t="shared" si="36"/>
        <v>-18.610982518430589</v>
      </c>
      <c r="C124">
        <f t="shared" si="20"/>
        <v>-147.32109622758944</v>
      </c>
      <c r="D124">
        <f t="shared" si="21"/>
        <v>3.1491556924575397</v>
      </c>
      <c r="E124">
        <f t="shared" si="37"/>
        <v>-69.200620830405313</v>
      </c>
      <c r="F124">
        <f t="shared" si="22"/>
        <v>-0.52337696402740641</v>
      </c>
      <c r="G124">
        <f t="shared" si="23"/>
        <v>151.99616051944872</v>
      </c>
      <c r="H124">
        <f t="shared" si="24"/>
        <v>1.6556685105775639</v>
      </c>
      <c r="I124">
        <f t="shared" si="25"/>
        <v>0.6021418822821647</v>
      </c>
      <c r="J124">
        <f t="shared" si="26"/>
        <v>2.2578103928597288</v>
      </c>
      <c r="K124">
        <f t="shared" si="27"/>
        <v>-111.89691657395561</v>
      </c>
      <c r="L124">
        <f t="shared" si="28"/>
        <v>-33.603323947315488</v>
      </c>
      <c r="M124">
        <f t="shared" si="29"/>
        <v>124.37172206408869</v>
      </c>
      <c r="N124">
        <f t="shared" si="30"/>
        <v>4.2081793197992854E-3</v>
      </c>
      <c r="O124">
        <f t="shared" si="31"/>
        <v>2.1465015213390397</v>
      </c>
      <c r="P124">
        <f t="shared" si="32"/>
        <v>-2.1422933420192405</v>
      </c>
      <c r="Q124">
        <f t="shared" si="33"/>
        <v>-118.16252357650966</v>
      </c>
      <c r="R124">
        <f t="shared" si="34"/>
        <v>-76.659631192686575</v>
      </c>
      <c r="S124">
        <f t="shared" si="35"/>
        <v>43.509808373724759</v>
      </c>
      <c r="T124">
        <f t="shared" si="38"/>
        <v>164.76388795814339</v>
      </c>
    </row>
    <row r="125" spans="1:20" x14ac:dyDescent="0.25">
      <c r="A125">
        <f t="shared" si="19"/>
        <v>4.6495571273128942</v>
      </c>
      <c r="B125">
        <f t="shared" si="36"/>
        <v>-9.3238898259467753</v>
      </c>
      <c r="C125">
        <f t="shared" si="20"/>
        <v>-148.1989849577709</v>
      </c>
      <c r="D125">
        <f t="shared" si="21"/>
        <v>3.2119875455293352</v>
      </c>
      <c r="E125">
        <f t="shared" si="37"/>
        <v>-69.031206101093758</v>
      </c>
      <c r="F125">
        <f t="shared" si="22"/>
        <v>-4.8674871328351443</v>
      </c>
      <c r="G125">
        <f t="shared" si="23"/>
        <v>153.93209030636442</v>
      </c>
      <c r="H125">
        <f t="shared" si="24"/>
        <v>1.7153356918143192</v>
      </c>
      <c r="I125">
        <f t="shared" si="25"/>
        <v>0.5973323874299763</v>
      </c>
      <c r="J125">
        <f t="shared" si="26"/>
        <v>2.3126680792442955</v>
      </c>
      <c r="K125">
        <f t="shared" si="27"/>
        <v>-108.70465880542415</v>
      </c>
      <c r="L125">
        <f t="shared" si="28"/>
        <v>-39.767163143103645</v>
      </c>
      <c r="M125">
        <f t="shared" si="29"/>
        <v>124.29654873710165</v>
      </c>
      <c r="N125">
        <f t="shared" si="30"/>
        <v>3.9170291631260908E-2</v>
      </c>
      <c r="O125">
        <f t="shared" si="31"/>
        <v>2.1478850203252611</v>
      </c>
      <c r="P125">
        <f t="shared" si="32"/>
        <v>-2.1087147286940002</v>
      </c>
      <c r="Q125">
        <f t="shared" si="33"/>
        <v>-115.409439158637</v>
      </c>
      <c r="R125">
        <f t="shared" si="34"/>
        <v>-82.60458655743551</v>
      </c>
      <c r="S125">
        <f t="shared" si="35"/>
        <v>43.358954373503714</v>
      </c>
      <c r="T125">
        <f t="shared" si="38"/>
        <v>161.62425859812927</v>
      </c>
    </row>
    <row r="126" spans="1:20" x14ac:dyDescent="0.25">
      <c r="A126">
        <f t="shared" si="19"/>
        <v>4.7123889803846897</v>
      </c>
      <c r="B126">
        <f t="shared" si="36"/>
        <v>-2.7288711654943617E-14</v>
      </c>
      <c r="C126">
        <f t="shared" si="20"/>
        <v>-148.49199999999999</v>
      </c>
      <c r="D126">
        <f t="shared" si="21"/>
        <v>3.2748193986011307</v>
      </c>
      <c r="E126">
        <f t="shared" si="37"/>
        <v>-68.58935673865939</v>
      </c>
      <c r="F126">
        <f t="shared" si="22"/>
        <v>-9.1923875536729263</v>
      </c>
      <c r="G126">
        <f t="shared" si="23"/>
        <v>155.83591780871808</v>
      </c>
      <c r="H126">
        <f t="shared" si="24"/>
        <v>1.7743065908771356</v>
      </c>
      <c r="I126">
        <f t="shared" si="25"/>
        <v>0.59240147815316169</v>
      </c>
      <c r="J126">
        <f t="shared" si="26"/>
        <v>2.3667080690302971</v>
      </c>
      <c r="K126">
        <f t="shared" si="27"/>
        <v>-105.09249539039106</v>
      </c>
      <c r="L126">
        <f t="shared" si="28"/>
        <v>-45.586389668878383</v>
      </c>
      <c r="M126">
        <f t="shared" si="29"/>
        <v>124.10027546022482</v>
      </c>
      <c r="N126">
        <f t="shared" si="30"/>
        <v>7.4140160606679828E-2</v>
      </c>
      <c r="O126">
        <f t="shared" si="31"/>
        <v>2.1515082391640949</v>
      </c>
      <c r="P126">
        <f t="shared" si="32"/>
        <v>-2.0773680785574151</v>
      </c>
      <c r="Q126">
        <f t="shared" si="33"/>
        <v>-112.50840714016569</v>
      </c>
      <c r="R126">
        <f t="shared" si="34"/>
        <v>-88.344861553668352</v>
      </c>
      <c r="S126">
        <f t="shared" si="35"/>
        <v>43.396804778725581</v>
      </c>
      <c r="T126">
        <f t="shared" si="38"/>
        <v>158.40960502444287</v>
      </c>
    </row>
    <row r="127" spans="1:20" x14ac:dyDescent="0.25">
      <c r="A127">
        <f t="shared" si="19"/>
        <v>4.7752208334564852</v>
      </c>
      <c r="B127">
        <f t="shared" si="36"/>
        <v>9.3238898259467202</v>
      </c>
      <c r="C127">
        <f t="shared" si="20"/>
        <v>-148.1989849577709</v>
      </c>
      <c r="D127">
        <f t="shared" si="21"/>
        <v>3.3376512516729262</v>
      </c>
      <c r="E127">
        <f t="shared" si="37"/>
        <v>-67.876816520673941</v>
      </c>
      <c r="F127">
        <f t="shared" si="22"/>
        <v>-13.481009820438764</v>
      </c>
      <c r="G127">
        <f t="shared" si="23"/>
        <v>157.701426495589</v>
      </c>
      <c r="H127">
        <f t="shared" si="24"/>
        <v>1.8326187177465723</v>
      </c>
      <c r="I127">
        <f t="shared" si="25"/>
        <v>0.58737780530828132</v>
      </c>
      <c r="J127">
        <f t="shared" si="26"/>
        <v>2.4199965230548535</v>
      </c>
      <c r="K127">
        <f t="shared" si="27"/>
        <v>-101.10051338392981</v>
      </c>
      <c r="L127">
        <f t="shared" si="28"/>
        <v>-51.037015027439566</v>
      </c>
      <c r="M127">
        <f t="shared" si="29"/>
        <v>123.78310337704077</v>
      </c>
      <c r="N127">
        <f t="shared" si="30"/>
        <v>0.10912477119816867</v>
      </c>
      <c r="O127">
        <f t="shared" si="31"/>
        <v>2.1573972418147918</v>
      </c>
      <c r="P127">
        <f t="shared" si="32"/>
        <v>-2.0482724706166229</v>
      </c>
      <c r="Q127">
        <f t="shared" si="33"/>
        <v>-109.47461387037421</v>
      </c>
      <c r="R127">
        <f t="shared" si="34"/>
        <v>-93.877653930396917</v>
      </c>
      <c r="S127">
        <f t="shared" si="35"/>
        <v>43.651413500259665</v>
      </c>
      <c r="T127">
        <f t="shared" si="38"/>
        <v>155.12834995772062</v>
      </c>
    </row>
    <row r="128" spans="1:20" x14ac:dyDescent="0.25">
      <c r="A128">
        <f t="shared" ref="A128:A150" si="39">A127+A$48</f>
        <v>4.8380526865282807</v>
      </c>
      <c r="B128">
        <f t="shared" si="36"/>
        <v>18.610982518430532</v>
      </c>
      <c r="C128">
        <f t="shared" ref="C128:C150" si="40">$C$4*SIN(A128)</f>
        <v>-147.32109622758946</v>
      </c>
      <c r="D128">
        <f t="shared" ref="D128:D150" si="41">A128+IF(A$41,D$39,-D$39)</f>
        <v>3.4004831047447217</v>
      </c>
      <c r="E128">
        <f t="shared" si="37"/>
        <v>-66.896397517849152</v>
      </c>
      <c r="F128">
        <f t="shared" ref="F128:F150" si="42">$C$3*SIN(D128)</f>
        <v>-17.716428700330873</v>
      </c>
      <c r="G128">
        <f t="shared" ref="G128:G150" si="43">SQRT((B128-I$37)*(B128-I$37)+(C128-J$37)*(C128-J$37))</f>
        <v>159.52272560727391</v>
      </c>
      <c r="H128">
        <f t="shared" ref="H128:H150" si="44">ATAN2(I$37-B128,J$37-C128)</f>
        <v>1.8903090885885272</v>
      </c>
      <c r="I128">
        <f t="shared" ref="I128:I150" si="45">ACOS(-(C$13*C$13-G128*G128-C$9*C$9)/(2*G128*C$9))</f>
        <v>0.58229082361067108</v>
      </c>
      <c r="J128">
        <f t="shared" ref="J128:J150" si="46">H128+IF(A$44,I128,-I128)</f>
        <v>2.4725999121991982</v>
      </c>
      <c r="K128">
        <f t="shared" ref="K128:K150" si="47">B128+C$9*COS($J128)</f>
        <v>-96.76936941679179</v>
      </c>
      <c r="L128">
        <f t="shared" ref="L128:L150" si="48">C128+C$9*SIN($J128)</f>
        <v>-56.099543882191156</v>
      </c>
      <c r="M128">
        <f t="shared" ref="M128:M150" si="49">SQRT((E128-I$29)*(E128-I$29)+(F128-J$29)*(F128-J$29))</f>
        <v>123.34535763002788</v>
      </c>
      <c r="N128">
        <f t="shared" ref="N128:N150" si="50">ATAN2(I$29-E128,J$29-F128)</f>
        <v>0.14413122350966784</v>
      </c>
      <c r="O128">
        <f t="shared" ref="O128:O150" si="51">ACOS(-(C$7*C$7-M128*M128-C$10*C$10)/(2*M128*C$10))</f>
        <v>2.1655953200990283</v>
      </c>
      <c r="P128">
        <f t="shared" ref="P128:P150" si="52">N128+IF(A$43,O128,-O128)</f>
        <v>-2.0214640965893604</v>
      </c>
      <c r="Q128">
        <f t="shared" ref="Q128:Q150" si="53">E128+C$10*COS($P128)</f>
        <v>-106.3242026751073</v>
      </c>
      <c r="R128">
        <f t="shared" ref="R128:R150" si="54">F128+C$10*SIN($P128)</f>
        <v>-99.199220190137396</v>
      </c>
      <c r="S128">
        <f t="shared" ref="S128:S150" si="55">SQRT((K128-Q128)*(K128-Q128)+(L128-R128)*(L128-R128))</f>
        <v>44.146086309478839</v>
      </c>
      <c r="T128">
        <f t="shared" si="38"/>
        <v>151.78954889226193</v>
      </c>
    </row>
    <row r="129" spans="1:20" x14ac:dyDescent="0.25">
      <c r="A129">
        <f t="shared" si="39"/>
        <v>4.9008845396000762</v>
      </c>
      <c r="B129">
        <f t="shared" si="36"/>
        <v>27.82462616546324</v>
      </c>
      <c r="C129">
        <f t="shared" si="40"/>
        <v>-145.86179843520446</v>
      </c>
      <c r="D129">
        <f t="shared" si="41"/>
        <v>3.4633149578165172</v>
      </c>
      <c r="E129">
        <f t="shared" si="37"/>
        <v>-65.651968996078324</v>
      </c>
      <c r="F129">
        <f t="shared" si="42"/>
        <v>-21.881928930009153</v>
      </c>
      <c r="G129">
        <f t="shared" si="43"/>
        <v>161.29424454563346</v>
      </c>
      <c r="H129">
        <f t="shared" si="44"/>
        <v>1.9474140677703098</v>
      </c>
      <c r="I129">
        <f t="shared" si="45"/>
        <v>0.57717057737608768</v>
      </c>
      <c r="J129">
        <f t="shared" si="46"/>
        <v>2.5245846451463976</v>
      </c>
      <c r="K129">
        <f t="shared" si="47"/>
        <v>-92.139850687673942</v>
      </c>
      <c r="L129">
        <f t="shared" si="48"/>
        <v>-60.758793092542703</v>
      </c>
      <c r="M129">
        <f t="shared" si="49"/>
        <v>122.78748717107653</v>
      </c>
      <c r="N129">
        <f t="shared" si="50"/>
        <v>0.17916678954669238</v>
      </c>
      <c r="O129">
        <f t="shared" si="51"/>
        <v>2.1761647102845627</v>
      </c>
      <c r="P129">
        <f t="shared" si="52"/>
        <v>-1.9969979207378703</v>
      </c>
      <c r="Q129">
        <f t="shared" si="53"/>
        <v>-103.07460070146639</v>
      </c>
      <c r="R129">
        <f t="shared" si="54"/>
        <v>-104.30488546963399</v>
      </c>
      <c r="S129">
        <f t="shared" si="55"/>
        <v>44.89800573720732</v>
      </c>
      <c r="T129">
        <f t="shared" si="38"/>
        <v>148.4029437474297</v>
      </c>
    </row>
    <row r="130" spans="1:20" x14ac:dyDescent="0.25">
      <c r="A130">
        <f t="shared" si="39"/>
        <v>4.9637163926718717</v>
      </c>
      <c r="B130">
        <f t="shared" si="36"/>
        <v>36.928458724883377</v>
      </c>
      <c r="C130">
        <f t="shared" si="40"/>
        <v>-143.82685076231274</v>
      </c>
      <c r="D130">
        <f t="shared" si="41"/>
        <v>3.5261468108883127</v>
      </c>
      <c r="E130">
        <f t="shared" si="37"/>
        <v>-64.148442146211593</v>
      </c>
      <c r="F130">
        <f t="shared" si="42"/>
        <v>-25.96107118310309</v>
      </c>
      <c r="G130">
        <f t="shared" si="43"/>
        <v>163.01072658516352</v>
      </c>
      <c r="H130">
        <f t="shared" si="44"/>
        <v>2.0039692516723875</v>
      </c>
      <c r="I130">
        <f t="shared" si="45"/>
        <v>0.57204750269922966</v>
      </c>
      <c r="J130">
        <f t="shared" si="46"/>
        <v>2.5760167543716173</v>
      </c>
      <c r="K130">
        <f t="shared" si="47"/>
        <v>-87.25248196525078</v>
      </c>
      <c r="L130">
        <f t="shared" si="48"/>
        <v>-65.003686690363807</v>
      </c>
      <c r="M130">
        <f t="shared" si="49"/>
        <v>122.11006450400798</v>
      </c>
      <c r="N130">
        <f t="shared" si="50"/>
        <v>0.21423897284075794</v>
      </c>
      <c r="O130">
        <f t="shared" si="51"/>
        <v>2.1891891714271896</v>
      </c>
      <c r="P130">
        <f t="shared" si="52"/>
        <v>-1.9749501985864317</v>
      </c>
      <c r="Q130">
        <f t="shared" si="53"/>
        <v>-99.744887389969108</v>
      </c>
      <c r="R130">
        <f t="shared" si="54"/>
        <v>-109.18901249188576</v>
      </c>
      <c r="S130">
        <f t="shared" si="55"/>
        <v>45.917351943270567</v>
      </c>
      <c r="T130">
        <f t="shared" si="38"/>
        <v>144.97902202834851</v>
      </c>
    </row>
    <row r="131" spans="1:20" x14ac:dyDescent="0.25">
      <c r="A131">
        <f t="shared" si="39"/>
        <v>5.0265482457436672</v>
      </c>
      <c r="B131">
        <f t="shared" si="36"/>
        <v>45.886551528724411</v>
      </c>
      <c r="C131">
        <f t="shared" si="40"/>
        <v>-141.22428421770002</v>
      </c>
      <c r="D131">
        <f t="shared" si="41"/>
        <v>3.5889786639601082</v>
      </c>
      <c r="E131">
        <f t="shared" si="37"/>
        <v>-62.391750701829281</v>
      </c>
      <c r="F131">
        <f t="shared" si="42"/>
        <v>-29.937756948722562</v>
      </c>
      <c r="G131">
        <f t="shared" si="43"/>
        <v>164.66722218723069</v>
      </c>
      <c r="H131">
        <f t="shared" si="44"/>
        <v>2.0600093878692762</v>
      </c>
      <c r="I131">
        <f t="shared" si="45"/>
        <v>0.56695224218278972</v>
      </c>
      <c r="J131">
        <f t="shared" si="46"/>
        <v>2.6269616300520662</v>
      </c>
      <c r="K131">
        <f t="shared" si="47"/>
        <v>-82.147175127204193</v>
      </c>
      <c r="L131">
        <f t="shared" si="48"/>
        <v>-68.827032449452901</v>
      </c>
      <c r="M131">
        <f t="shared" si="49"/>
        <v>121.31378536341137</v>
      </c>
      <c r="N131">
        <f t="shared" si="50"/>
        <v>0.24935557199924843</v>
      </c>
      <c r="O131">
        <f t="shared" si="51"/>
        <v>2.204777664376496</v>
      </c>
      <c r="P131">
        <f t="shared" si="52"/>
        <v>-1.9554220923772476</v>
      </c>
      <c r="Q131">
        <f t="shared" si="53"/>
        <v>-96.356228083779826</v>
      </c>
      <c r="R131">
        <f t="shared" si="54"/>
        <v>-113.8449163849767</v>
      </c>
      <c r="S131">
        <f t="shared" si="55"/>
        <v>47.207065784213512</v>
      </c>
      <c r="T131">
        <f t="shared" si="38"/>
        <v>141.5290813519276</v>
      </c>
    </row>
    <row r="132" spans="1:20" x14ac:dyDescent="0.25">
      <c r="A132">
        <f t="shared" si="39"/>
        <v>5.0893800988154627</v>
      </c>
      <c r="B132">
        <f t="shared" si="36"/>
        <v>54.663551077252876</v>
      </c>
      <c r="C132">
        <f t="shared" si="40"/>
        <v>-138.06436994251834</v>
      </c>
      <c r="D132">
        <f t="shared" si="41"/>
        <v>3.6518105170319037</v>
      </c>
      <c r="E132">
        <f t="shared" si="37"/>
        <v>-60.3888275215064</v>
      </c>
      <c r="F132">
        <f t="shared" si="42"/>
        <v>-33.796292064925574</v>
      </c>
      <c r="G132">
        <f t="shared" si="43"/>
        <v>166.2590821415653</v>
      </c>
      <c r="H132">
        <f t="shared" si="44"/>
        <v>2.1155683239587235</v>
      </c>
      <c r="I132">
        <f t="shared" si="45"/>
        <v>0.56191546836977291</v>
      </c>
      <c r="J132">
        <f t="shared" si="46"/>
        <v>2.6774837923284966</v>
      </c>
      <c r="K132">
        <f t="shared" si="47"/>
        <v>-76.862917876363426</v>
      </c>
      <c r="L132">
        <f t="shared" si="48"/>
        <v>-72.225284365686335</v>
      </c>
      <c r="M132">
        <f t="shared" si="49"/>
        <v>120.39946833554963</v>
      </c>
      <c r="N132">
        <f t="shared" si="50"/>
        <v>0.28452474934610972</v>
      </c>
      <c r="O132">
        <f t="shared" si="51"/>
        <v>2.2230695037815464</v>
      </c>
      <c r="P132">
        <f t="shared" si="52"/>
        <v>-1.9385447544354366</v>
      </c>
      <c r="Q132">
        <f t="shared" si="53"/>
        <v>-92.932405463335954</v>
      </c>
      <c r="R132">
        <f t="shared" si="54"/>
        <v>-118.26470428650143</v>
      </c>
      <c r="S132">
        <f t="shared" si="55"/>
        <v>48.763271198239046</v>
      </c>
      <c r="T132">
        <f t="shared" si="38"/>
        <v>138.0652988195655</v>
      </c>
    </row>
    <row r="133" spans="1:20" x14ac:dyDescent="0.25">
      <c r="A133">
        <f t="shared" si="39"/>
        <v>5.1522119518872582</v>
      </c>
      <c r="B133">
        <f t="shared" si="36"/>
        <v>63.224818563080404</v>
      </c>
      <c r="C133">
        <f t="shared" si="40"/>
        <v>-134.35957867478433</v>
      </c>
      <c r="D133">
        <f t="shared" si="41"/>
        <v>3.7146423701036992</v>
      </c>
      <c r="E133">
        <f t="shared" si="37"/>
        <v>-58.147577227987128</v>
      </c>
      <c r="F133">
        <f t="shared" si="42"/>
        <v>-37.521448656405489</v>
      </c>
      <c r="G133">
        <f t="shared" si="43"/>
        <v>167.78195070994761</v>
      </c>
      <c r="H133">
        <f t="shared" si="44"/>
        <v>2.1706789810183156</v>
      </c>
      <c r="I133">
        <f t="shared" si="45"/>
        <v>0.55696771224893937</v>
      </c>
      <c r="J133">
        <f t="shared" si="46"/>
        <v>2.7276466932672552</v>
      </c>
      <c r="K133">
        <f t="shared" si="47"/>
        <v>-71.437498571313668</v>
      </c>
      <c r="L133">
        <f t="shared" si="48"/>
        <v>-75.198294298970779</v>
      </c>
      <c r="M133">
        <f t="shared" si="49"/>
        <v>119.36805442871263</v>
      </c>
      <c r="N133">
        <f t="shared" si="50"/>
        <v>0.31975510597060985</v>
      </c>
      <c r="O133">
        <f t="shared" si="51"/>
        <v>2.2442415633296529</v>
      </c>
      <c r="P133">
        <f t="shared" si="52"/>
        <v>-1.924486457359043</v>
      </c>
      <c r="Q133">
        <f t="shared" si="53"/>
        <v>-89.500496417947488</v>
      </c>
      <c r="R133">
        <f t="shared" si="54"/>
        <v>-122.4390062446794</v>
      </c>
      <c r="S133">
        <f t="shared" si="55"/>
        <v>50.576246957884443</v>
      </c>
      <c r="T133">
        <f t="shared" si="38"/>
        <v>134.60080417200228</v>
      </c>
    </row>
    <row r="134" spans="1:20" x14ac:dyDescent="0.25">
      <c r="A134">
        <f t="shared" si="39"/>
        <v>5.2150438049590537</v>
      </c>
      <c r="B134">
        <f t="shared" si="36"/>
        <v>71.5365665747115</v>
      </c>
      <c r="C134">
        <f t="shared" si="40"/>
        <v>-130.12453153307359</v>
      </c>
      <c r="D134">
        <f t="shared" si="41"/>
        <v>3.7774742231754947</v>
      </c>
      <c r="E134">
        <f t="shared" si="37"/>
        <v>-55.676845012250119</v>
      </c>
      <c r="F134">
        <f t="shared" si="42"/>
        <v>-41.0985252319579</v>
      </c>
      <c r="G134">
        <f t="shared" si="43"/>
        <v>169.23175890616369</v>
      </c>
      <c r="H134">
        <f t="shared" si="44"/>
        <v>2.2253733473366362</v>
      </c>
      <c r="I134">
        <f t="shared" si="45"/>
        <v>0.55213919356836239</v>
      </c>
      <c r="J134">
        <f t="shared" si="46"/>
        <v>2.7775125409049988</v>
      </c>
      <c r="K134">
        <f t="shared" si="47"/>
        <v>-65.90726451767064</v>
      </c>
      <c r="L134">
        <f t="shared" si="48"/>
        <v>-77.749055214010539</v>
      </c>
      <c r="M134">
        <f t="shared" si="49"/>
        <v>118.22060660228267</v>
      </c>
      <c r="N134">
        <f t="shared" si="50"/>
        <v>0.35505576469745209</v>
      </c>
      <c r="O134">
        <f t="shared" si="51"/>
        <v>2.2685184534960721</v>
      </c>
      <c r="P134">
        <f t="shared" si="52"/>
        <v>-1.9134626887986199</v>
      </c>
      <c r="Q134">
        <f t="shared" si="53"/>
        <v>-86.091766621919646</v>
      </c>
      <c r="R134">
        <f t="shared" si="54"/>
        <v>-126.35654345879482</v>
      </c>
      <c r="S134">
        <f t="shared" si="55"/>
        <v>52.631758840677875</v>
      </c>
      <c r="T134">
        <f t="shared" si="38"/>
        <v>131.1497548916746</v>
      </c>
    </row>
    <row r="135" spans="1:20" x14ac:dyDescent="0.25">
      <c r="A135">
        <f t="shared" si="39"/>
        <v>5.2778756580308492</v>
      </c>
      <c r="B135">
        <f t="shared" si="36"/>
        <v>79.565992440020736</v>
      </c>
      <c r="C135">
        <f t="shared" si="40"/>
        <v>-125.37594231364548</v>
      </c>
      <c r="D135">
        <f t="shared" si="41"/>
        <v>3.8403060762472903</v>
      </c>
      <c r="E135">
        <f t="shared" si="37"/>
        <v>-52.986381725580699</v>
      </c>
      <c r="F135">
        <f t="shared" si="42"/>
        <v>-44.513404704549934</v>
      </c>
      <c r="G135">
        <f t="shared" si="43"/>
        <v>170.60471801277367</v>
      </c>
      <c r="H135">
        <f t="shared" si="44"/>
        <v>2.2796824886860936</v>
      </c>
      <c r="I135">
        <f t="shared" si="45"/>
        <v>0.54745965018337239</v>
      </c>
      <c r="J135">
        <f t="shared" si="46"/>
        <v>2.827142138869466</v>
      </c>
      <c r="K135">
        <f t="shared" si="47"/>
        <v>-60.306911529017597</v>
      </c>
      <c r="L135">
        <f t="shared" si="48"/>
        <v>-79.883437873153497</v>
      </c>
      <c r="M135">
        <f t="shared" si="49"/>
        <v>116.95830926599689</v>
      </c>
      <c r="N135">
        <f t="shared" si="50"/>
        <v>0.39043646274104271</v>
      </c>
      <c r="O135">
        <f t="shared" si="51"/>
        <v>2.2961871689297815</v>
      </c>
      <c r="P135">
        <f t="shared" si="52"/>
        <v>-1.9057507061887389</v>
      </c>
      <c r="Q135">
        <f t="shared" si="53"/>
        <v>-82.742897044510556</v>
      </c>
      <c r="R135">
        <f t="shared" si="54"/>
        <v>-130.00344461894167</v>
      </c>
      <c r="S135">
        <f t="shared" si="55"/>
        <v>54.912553412214059</v>
      </c>
      <c r="T135">
        <f t="shared" si="38"/>
        <v>127.72741036350854</v>
      </c>
    </row>
    <row r="136" spans="1:20" x14ac:dyDescent="0.25">
      <c r="A136">
        <f t="shared" si="39"/>
        <v>5.3407075111026447</v>
      </c>
      <c r="B136">
        <f t="shared" si="36"/>
        <v>87.281407683413477</v>
      </c>
      <c r="C136">
        <f t="shared" si="40"/>
        <v>-120.13255152872502</v>
      </c>
      <c r="D136">
        <f t="shared" si="41"/>
        <v>3.9031379293190858</v>
      </c>
      <c r="E136">
        <f t="shared" si="37"/>
        <v>-50.086805397415603</v>
      </c>
      <c r="F136">
        <f t="shared" si="42"/>
        <v>-47.752610105013318</v>
      </c>
      <c r="G136">
        <f t="shared" si="43"/>
        <v>171.8973134080621</v>
      </c>
      <c r="H136">
        <f t="shared" si="44"/>
        <v>2.333636571967781</v>
      </c>
      <c r="I136">
        <f t="shared" si="45"/>
        <v>0.54295816426567112</v>
      </c>
      <c r="J136">
        <f t="shared" si="46"/>
        <v>2.8765947362334519</v>
      </c>
      <c r="K136">
        <f t="shared" si="47"/>
        <v>-54.669303037933986</v>
      </c>
      <c r="L136">
        <f t="shared" si="48"/>
        <v>-81.609922455616186</v>
      </c>
      <c r="M136">
        <f t="shared" si="49"/>
        <v>115.58246776354466</v>
      </c>
      <c r="N136">
        <f t="shared" si="50"/>
        <v>0.42590765612186721</v>
      </c>
      <c r="O136">
        <f t="shared" si="51"/>
        <v>2.3276187348796107</v>
      </c>
      <c r="P136">
        <f t="shared" si="52"/>
        <v>-1.9017110787577436</v>
      </c>
      <c r="Q136">
        <f t="shared" si="53"/>
        <v>-79.497730953441533</v>
      </c>
      <c r="R136">
        <f t="shared" si="54"/>
        <v>-133.36215739051124</v>
      </c>
      <c r="S136">
        <f t="shared" si="55"/>
        <v>57.399866319636381</v>
      </c>
      <c r="T136">
        <f t="shared" si="38"/>
        <v>124.35020080487267</v>
      </c>
    </row>
    <row r="137" spans="1:20" x14ac:dyDescent="0.25">
      <c r="A137">
        <f t="shared" si="39"/>
        <v>5.4035393641744403</v>
      </c>
      <c r="B137">
        <f t="shared" si="36"/>
        <v>94.652363085761948</v>
      </c>
      <c r="C137">
        <f t="shared" si="40"/>
        <v>-114.41505244626286</v>
      </c>
      <c r="D137">
        <f t="shared" si="41"/>
        <v>3.9659697823908813</v>
      </c>
      <c r="E137">
        <f t="shared" si="37"/>
        <v>-46.989559330831682</v>
      </c>
      <c r="F137">
        <f t="shared" si="42"/>
        <v>-50.803357769484592</v>
      </c>
      <c r="G137">
        <f t="shared" si="43"/>
        <v>173.10629875480751</v>
      </c>
      <c r="H137">
        <f t="shared" si="44"/>
        <v>2.3872648995619441</v>
      </c>
      <c r="I137">
        <f t="shared" si="45"/>
        <v>0.53866298389513934</v>
      </c>
      <c r="J137">
        <f t="shared" si="46"/>
        <v>2.9259278834570832</v>
      </c>
      <c r="K137">
        <f t="shared" si="47"/>
        <v>-49.025317482069653</v>
      </c>
      <c r="L137">
        <f t="shared" si="48"/>
        <v>-82.939326376032938</v>
      </c>
      <c r="M137">
        <f t="shared" si="49"/>
        <v>114.0945078578455</v>
      </c>
      <c r="N137">
        <f t="shared" si="50"/>
        <v>0.46148063831968511</v>
      </c>
      <c r="O137">
        <f t="shared" si="51"/>
        <v>2.3633013273932408</v>
      </c>
      <c r="P137">
        <f t="shared" si="52"/>
        <v>-1.9018206890735558</v>
      </c>
      <c r="Q137">
        <f t="shared" si="53"/>
        <v>-76.409868399675716</v>
      </c>
      <c r="R137">
        <f t="shared" si="54"/>
        <v>-136.40968079987584</v>
      </c>
      <c r="S137">
        <f t="shared" si="55"/>
        <v>60.074890188583247</v>
      </c>
      <c r="T137">
        <f t="shared" si="38"/>
        <v>121.03578487834504</v>
      </c>
    </row>
    <row r="138" spans="1:20" x14ac:dyDescent="0.25">
      <c r="A138">
        <f t="shared" si="39"/>
        <v>5.4663712172462358</v>
      </c>
      <c r="B138">
        <f t="shared" si="36"/>
        <v>101.64976885356235</v>
      </c>
      <c r="C138">
        <f t="shared" si="40"/>
        <v>-108.24600942306068</v>
      </c>
      <c r="D138">
        <f t="shared" si="41"/>
        <v>4.0288016354626768</v>
      </c>
      <c r="E138">
        <f t="shared" si="37"/>
        <v>-43.706866941056603</v>
      </c>
      <c r="F138">
        <f t="shared" si="42"/>
        <v>-53.653607790686117</v>
      </c>
      <c r="G138">
        <f t="shared" si="43"/>
        <v>174.22869058537441</v>
      </c>
      <c r="H138">
        <f t="shared" si="44"/>
        <v>2.4405959521611185</v>
      </c>
      <c r="I138">
        <f t="shared" si="45"/>
        <v>0.5346013393287401</v>
      </c>
      <c r="J138">
        <f t="shared" si="46"/>
        <v>2.9751972914898586</v>
      </c>
      <c r="K138">
        <f t="shared" si="47"/>
        <v>-43.403723079954304</v>
      </c>
      <c r="L138">
        <f t="shared" si="48"/>
        <v>-83.884529523571359</v>
      </c>
      <c r="M138">
        <f t="shared" si="49"/>
        <v>112.49597523927773</v>
      </c>
      <c r="N138">
        <f t="shared" si="50"/>
        <v>0.4971676761375019</v>
      </c>
      <c r="O138">
        <f t="shared" si="51"/>
        <v>2.403893247379834</v>
      </c>
      <c r="P138">
        <f t="shared" si="52"/>
        <v>-1.9067255712423321</v>
      </c>
      <c r="Q138">
        <f t="shared" si="53"/>
        <v>-73.546709359400865</v>
      </c>
      <c r="R138">
        <f t="shared" si="54"/>
        <v>-139.11459849953752</v>
      </c>
      <c r="S138">
        <f t="shared" si="55"/>
        <v>62.920268125087354</v>
      </c>
      <c r="T138">
        <f t="shared" si="38"/>
        <v>117.80308768745378</v>
      </c>
    </row>
    <row r="139" spans="1:20" x14ac:dyDescent="0.25">
      <c r="A139">
        <f t="shared" si="39"/>
        <v>5.5292030703180313</v>
      </c>
      <c r="B139">
        <f t="shared" si="36"/>
        <v>108.24600942305975</v>
      </c>
      <c r="C139">
        <f t="shared" si="40"/>
        <v>-101.64976885356334</v>
      </c>
      <c r="D139">
        <f t="shared" si="41"/>
        <v>4.0916334885344723</v>
      </c>
      <c r="E139">
        <f t="shared" si="37"/>
        <v>-40.251683515233324</v>
      </c>
      <c r="F139">
        <f t="shared" si="42"/>
        <v>-56.29211153393959</v>
      </c>
      <c r="G139">
        <f t="shared" si="43"/>
        <v>175.26176330434183</v>
      </c>
      <c r="H139">
        <f t="shared" si="44"/>
        <v>2.4936574382493317</v>
      </c>
      <c r="I139">
        <f t="shared" si="45"/>
        <v>0.53079925407186646</v>
      </c>
      <c r="J139">
        <f t="shared" si="46"/>
        <v>3.0244566923211984</v>
      </c>
      <c r="K139">
        <f t="shared" si="47"/>
        <v>-37.83107942445676</v>
      </c>
      <c r="L139">
        <f t="shared" si="48"/>
        <v>-84.460198212189809</v>
      </c>
      <c r="M139">
        <f t="shared" si="49"/>
        <v>110.78853508297168</v>
      </c>
      <c r="N139">
        <f t="shared" si="50"/>
        <v>0.53298216637943463</v>
      </c>
      <c r="O139">
        <f t="shared" si="51"/>
        <v>2.4503125990480066</v>
      </c>
      <c r="P139">
        <f t="shared" si="52"/>
        <v>-1.9173304326685718</v>
      </c>
      <c r="Q139">
        <f t="shared" si="53"/>
        <v>-70.996132985249062</v>
      </c>
      <c r="R139">
        <f t="shared" si="54"/>
        <v>-141.43185522204126</v>
      </c>
      <c r="S139">
        <f t="shared" si="55"/>
        <v>65.921851310004783</v>
      </c>
      <c r="T139">
        <f t="shared" si="38"/>
        <v>114.67230827126305</v>
      </c>
    </row>
    <row r="140" spans="1:20" x14ac:dyDescent="0.25">
      <c r="A140">
        <f t="shared" si="39"/>
        <v>5.5920349233898268</v>
      </c>
      <c r="B140">
        <f t="shared" si="36"/>
        <v>114.415052446262</v>
      </c>
      <c r="C140">
        <f t="shared" si="40"/>
        <v>-94.652363085763028</v>
      </c>
      <c r="D140">
        <f t="shared" si="41"/>
        <v>4.1544653416062678</v>
      </c>
      <c r="E140">
        <f t="shared" si="37"/>
        <v>-36.637645083820402</v>
      </c>
      <c r="F140">
        <f t="shared" si="42"/>
        <v>-58.708456030388085</v>
      </c>
      <c r="G140">
        <f t="shared" si="43"/>
        <v>176.20304461978321</v>
      </c>
      <c r="H140">
        <f t="shared" si="44"/>
        <v>2.546476348724112</v>
      </c>
      <c r="I140">
        <f t="shared" si="45"/>
        <v>0.52728135174060631</v>
      </c>
      <c r="J140">
        <f t="shared" si="46"/>
        <v>3.0737577004647183</v>
      </c>
      <c r="K140">
        <f t="shared" si="47"/>
        <v>-32.331665542125506</v>
      </c>
      <c r="L140">
        <f t="shared" si="48"/>
        <v>-84.682509293621834</v>
      </c>
      <c r="M140">
        <f t="shared" si="49"/>
        <v>108.97397168731965</v>
      </c>
      <c r="N140">
        <f t="shared" si="50"/>
        <v>0.56893881774077104</v>
      </c>
      <c r="O140">
        <f t="shared" si="51"/>
        <v>2.5039007791230876</v>
      </c>
      <c r="P140">
        <f t="shared" si="52"/>
        <v>-1.9349619613823166</v>
      </c>
      <c r="Q140">
        <f t="shared" si="53"/>
        <v>-68.87838196151985</v>
      </c>
      <c r="R140">
        <f t="shared" si="54"/>
        <v>-143.29292277265083</v>
      </c>
      <c r="S140">
        <f t="shared" si="55"/>
        <v>69.071289616036353</v>
      </c>
      <c r="T140">
        <f t="shared" si="38"/>
        <v>111.66488291794985</v>
      </c>
    </row>
    <row r="141" spans="1:20" x14ac:dyDescent="0.25">
      <c r="A141">
        <f t="shared" si="39"/>
        <v>5.6548667764616223</v>
      </c>
      <c r="B141">
        <f t="shared" si="36"/>
        <v>120.13255152872419</v>
      </c>
      <c r="C141">
        <f t="shared" si="40"/>
        <v>-87.281407683414571</v>
      </c>
      <c r="D141">
        <f t="shared" si="41"/>
        <v>4.2172971946780633</v>
      </c>
      <c r="E141">
        <f t="shared" si="37"/>
        <v>-32.87901460540953</v>
      </c>
      <c r="F141">
        <f t="shared" si="42"/>
        <v>-60.893105072226923</v>
      </c>
      <c r="G141">
        <f t="shared" si="43"/>
        <v>177.05031140682848</v>
      </c>
      <c r="H141">
        <f t="shared" si="44"/>
        <v>2.5990790154430674</v>
      </c>
      <c r="I141">
        <f t="shared" si="45"/>
        <v>0.52407066056549234</v>
      </c>
      <c r="J141">
        <f t="shared" si="46"/>
        <v>3.12314967600856</v>
      </c>
      <c r="K141">
        <f t="shared" si="47"/>
        <v>-26.927434182708041</v>
      </c>
      <c r="L141">
        <f t="shared" si="48"/>
        <v>-84.568876106943549</v>
      </c>
      <c r="M141">
        <f t="shared" si="49"/>
        <v>107.05418823344039</v>
      </c>
      <c r="N141">
        <f t="shared" si="50"/>
        <v>0.60505386331754574</v>
      </c>
      <c r="O141">
        <f t="shared" si="51"/>
        <v>2.5667519608150342</v>
      </c>
      <c r="P141">
        <f t="shared" si="52"/>
        <v>-1.9616980974974885</v>
      </c>
      <c r="Q141">
        <f t="shared" si="53"/>
        <v>-67.369421394325258</v>
      </c>
      <c r="R141">
        <f t="shared" si="54"/>
        <v>-144.58545220160977</v>
      </c>
      <c r="S141">
        <f t="shared" si="55"/>
        <v>72.370876295312826</v>
      </c>
      <c r="T141">
        <f t="shared" si="38"/>
        <v>108.80338794504776</v>
      </c>
    </row>
    <row r="142" spans="1:20" x14ac:dyDescent="0.25">
      <c r="A142">
        <f t="shared" si="39"/>
        <v>5.7176986295334178</v>
      </c>
      <c r="B142">
        <f t="shared" si="36"/>
        <v>125.37594231364476</v>
      </c>
      <c r="C142">
        <f t="shared" si="40"/>
        <v>-79.565992440021901</v>
      </c>
      <c r="D142">
        <f t="shared" si="41"/>
        <v>4.2801290477498588</v>
      </c>
      <c r="E142">
        <f t="shared" si="37"/>
        <v>-28.99062567734406</v>
      </c>
      <c r="F142">
        <f t="shared" si="42"/>
        <v>-62.837436847759157</v>
      </c>
      <c r="G142">
        <f t="shared" si="43"/>
        <v>177.80158600179169</v>
      </c>
      <c r="H142">
        <f t="shared" si="44"/>
        <v>2.6514911727185817</v>
      </c>
      <c r="I142">
        <f t="shared" si="45"/>
        <v>0.52118841820797246</v>
      </c>
      <c r="J142">
        <f t="shared" si="46"/>
        <v>3.1726795909265544</v>
      </c>
      <c r="K142">
        <f t="shared" si="47"/>
        <v>-21.637992108900747</v>
      </c>
      <c r="L142">
        <f t="shared" si="48"/>
        <v>-84.137678190758919</v>
      </c>
      <c r="M142">
        <f t="shared" si="49"/>
        <v>105.03120671494803</v>
      </c>
      <c r="N142">
        <f t="shared" si="50"/>
        <v>0.6413453104294875</v>
      </c>
      <c r="O142">
        <f t="shared" si="51"/>
        <v>2.6424798927078541</v>
      </c>
      <c r="P142">
        <f t="shared" si="52"/>
        <v>-2.0011345822783664</v>
      </c>
      <c r="Q142">
        <f t="shared" si="53"/>
        <v>-66.753892097705403</v>
      </c>
      <c r="R142">
        <f t="shared" si="54"/>
        <v>-145.10488385904551</v>
      </c>
      <c r="S142">
        <f t="shared" si="55"/>
        <v>75.844871934752334</v>
      </c>
      <c r="T142">
        <f t="shared" si="38"/>
        <v>106.1113636191357</v>
      </c>
    </row>
    <row r="143" spans="1:20" x14ac:dyDescent="0.25">
      <c r="A143">
        <f t="shared" si="39"/>
        <v>5.7805304826052133</v>
      </c>
      <c r="B143">
        <f t="shared" si="36"/>
        <v>130.12453153307294</v>
      </c>
      <c r="C143">
        <f t="shared" si="40"/>
        <v>-71.536566574712708</v>
      </c>
      <c r="D143">
        <f t="shared" si="41"/>
        <v>4.3429609008216543</v>
      </c>
      <c r="E143">
        <f t="shared" si="37"/>
        <v>-24.98782399428714</v>
      </c>
      <c r="F143">
        <f t="shared" si="42"/>
        <v>-64.533777967747469</v>
      </c>
      <c r="G143">
        <f t="shared" si="43"/>
        <v>178.45513292152859</v>
      </c>
      <c r="H143">
        <f t="shared" si="44"/>
        <v>2.7037380209876662</v>
      </c>
      <c r="I143">
        <f t="shared" si="45"/>
        <v>0.51865388029372839</v>
      </c>
      <c r="J143">
        <f t="shared" si="46"/>
        <v>3.2223919012813944</v>
      </c>
      <c r="K143">
        <f t="shared" si="47"/>
        <v>-16.480606051596396</v>
      </c>
      <c r="L143">
        <f t="shared" si="48"/>
        <v>-83.407996934200938</v>
      </c>
      <c r="M143">
        <f t="shared" si="49"/>
        <v>102.90716809965009</v>
      </c>
      <c r="N143">
        <f t="shared" si="50"/>
        <v>0.67783323609959567</v>
      </c>
      <c r="O143">
        <f t="shared" si="51"/>
        <v>2.7384605664572561</v>
      </c>
      <c r="P143">
        <f t="shared" si="52"/>
        <v>-2.0606273303576605</v>
      </c>
      <c r="Q143">
        <f t="shared" si="53"/>
        <v>-67.575710579367637</v>
      </c>
      <c r="R143">
        <f t="shared" si="54"/>
        <v>-144.41036430383423</v>
      </c>
      <c r="S143">
        <f t="shared" si="55"/>
        <v>79.573855828428776</v>
      </c>
      <c r="T143">
        <f t="shared" si="38"/>
        <v>103.61304046615334</v>
      </c>
    </row>
    <row r="144" spans="1:20" x14ac:dyDescent="0.25">
      <c r="A144">
        <f t="shared" si="39"/>
        <v>5.8433623356770088</v>
      </c>
      <c r="B144">
        <f t="shared" si="36"/>
        <v>134.35957867478373</v>
      </c>
      <c r="C144">
        <f t="shared" si="40"/>
        <v>-63.224818563081655</v>
      </c>
      <c r="D144">
        <f t="shared" si="41"/>
        <v>4.4057927538934498</v>
      </c>
      <c r="E144">
        <f t="shared" si="37"/>
        <v>-20.886406785775662</v>
      </c>
      <c r="F144">
        <f t="shared" si="42"/>
        <v>-65.975433748775799</v>
      </c>
      <c r="G144">
        <f t="shared" si="43"/>
        <v>179.00945600045583</v>
      </c>
      <c r="H144">
        <f t="shared" si="44"/>
        <v>2.7558442920538089</v>
      </c>
      <c r="I144">
        <f t="shared" si="45"/>
        <v>0.51648413666252768</v>
      </c>
      <c r="J144">
        <f t="shared" si="46"/>
        <v>3.2723284287163366</v>
      </c>
      <c r="K144">
        <f t="shared" si="47"/>
        <v>-11.470233786779829</v>
      </c>
      <c r="L144">
        <f t="shared" si="48"/>
        <v>-82.399359559548756</v>
      </c>
      <c r="M144">
        <f t="shared" si="49"/>
        <v>100.68433280060253</v>
      </c>
      <c r="N144">
        <f t="shared" si="50"/>
        <v>0.71454013866110144</v>
      </c>
      <c r="O144">
        <f t="shared" si="51"/>
        <v>2.8761308112090616</v>
      </c>
      <c r="P144">
        <f t="shared" si="52"/>
        <v>-2.1615906725479599</v>
      </c>
      <c r="Q144">
        <f t="shared" si="53"/>
        <v>-71.308328705552753</v>
      </c>
      <c r="R144">
        <f t="shared" si="54"/>
        <v>-141.15273696195248</v>
      </c>
      <c r="S144">
        <f t="shared" si="55"/>
        <v>83.860341996067262</v>
      </c>
      <c r="T144">
        <f t="shared" si="38"/>
        <v>101.33295146705419</v>
      </c>
    </row>
    <row r="145" spans="1:20" x14ac:dyDescent="0.25">
      <c r="A145">
        <f t="shared" si="39"/>
        <v>5.9061941887488043</v>
      </c>
      <c r="B145">
        <f t="shared" si="36"/>
        <v>138.06436994251783</v>
      </c>
      <c r="C145">
        <f t="shared" si="40"/>
        <v>-54.663551077254162</v>
      </c>
      <c r="D145">
        <f t="shared" si="41"/>
        <v>4.4686246069652453</v>
      </c>
      <c r="E145">
        <f t="shared" si="37"/>
        <v>-16.70256047177233</v>
      </c>
      <c r="F145">
        <f t="shared" si="42"/>
        <v>-67.156714634106322</v>
      </c>
      <c r="G145">
        <f t="shared" si="43"/>
        <v>179.46329593653743</v>
      </c>
      <c r="H145">
        <f t="shared" si="44"/>
        <v>2.807834315438078</v>
      </c>
      <c r="I145">
        <f t="shared" si="45"/>
        <v>0.51469393974402777</v>
      </c>
      <c r="J145">
        <f t="shared" si="46"/>
        <v>3.3225282551821058</v>
      </c>
      <c r="K145">
        <f t="shared" si="47"/>
        <v>-6.619579489875747</v>
      </c>
      <c r="L145">
        <f t="shared" si="48"/>
        <v>-81.131493982674243</v>
      </c>
      <c r="M145">
        <f t="shared" si="49"/>
        <v>98.365081554458953</v>
      </c>
      <c r="N145">
        <f t="shared" si="50"/>
        <v>0.75149135872498229</v>
      </c>
      <c r="O145" t="e">
        <f t="shared" si="51"/>
        <v>#NUM!</v>
      </c>
      <c r="P145" t="e">
        <f t="shared" si="52"/>
        <v>#NUM!</v>
      </c>
      <c r="Q145" t="e">
        <f t="shared" si="53"/>
        <v>#NUM!</v>
      </c>
      <c r="R145" t="e">
        <f t="shared" si="54"/>
        <v>#NUM!</v>
      </c>
      <c r="S145" t="e">
        <f t="shared" si="55"/>
        <v>#NUM!</v>
      </c>
      <c r="T145">
        <f t="shared" si="38"/>
        <v>99.295419756112508</v>
      </c>
    </row>
    <row r="146" spans="1:20" x14ac:dyDescent="0.25">
      <c r="A146">
        <f t="shared" si="39"/>
        <v>5.9690260418205998</v>
      </c>
      <c r="B146">
        <f t="shared" si="36"/>
        <v>141.22428421769959</v>
      </c>
      <c r="C146">
        <f t="shared" si="40"/>
        <v>-45.886551528725725</v>
      </c>
      <c r="D146">
        <f t="shared" si="41"/>
        <v>4.5314564600370408</v>
      </c>
      <c r="E146">
        <f t="shared" si="37"/>
        <v>-12.452796782260954</v>
      </c>
      <c r="F146">
        <f t="shared" si="42"/>
        <v>-68.072958647760501</v>
      </c>
      <c r="G146">
        <f t="shared" si="43"/>
        <v>179.81562823729007</v>
      </c>
      <c r="H146">
        <f t="shared" si="44"/>
        <v>2.8597320854915305</v>
      </c>
      <c r="I146">
        <f t="shared" si="45"/>
        <v>0.51329554965046187</v>
      </c>
      <c r="J146">
        <f t="shared" si="46"/>
        <v>3.3730276351419923</v>
      </c>
      <c r="K146">
        <f t="shared" si="47"/>
        <v>-1.939172151749915</v>
      </c>
      <c r="L146">
        <f t="shared" si="48"/>
        <v>-79.624097161932781</v>
      </c>
      <c r="M146">
        <f t="shared" si="49"/>
        <v>95.951916831893854</v>
      </c>
      <c r="N146">
        <f t="shared" si="50"/>
        <v>0.78871558635355854</v>
      </c>
      <c r="O146" t="e">
        <f t="shared" si="51"/>
        <v>#NUM!</v>
      </c>
      <c r="P146" t="e">
        <f t="shared" si="52"/>
        <v>#NUM!</v>
      </c>
      <c r="Q146" t="e">
        <f t="shared" si="53"/>
        <v>#NUM!</v>
      </c>
      <c r="R146" t="e">
        <f t="shared" si="54"/>
        <v>#NUM!</v>
      </c>
      <c r="S146" t="e">
        <f t="shared" si="55"/>
        <v>#NUM!</v>
      </c>
      <c r="T146">
        <f t="shared" si="38"/>
        <v>97.523922416087331</v>
      </c>
    </row>
    <row r="147" spans="1:20" x14ac:dyDescent="0.25">
      <c r="A147">
        <f t="shared" si="39"/>
        <v>6.0318578948923953</v>
      </c>
      <c r="B147">
        <f t="shared" si="36"/>
        <v>143.8268507623124</v>
      </c>
      <c r="C147">
        <f t="shared" si="40"/>
        <v>-36.92845872488472</v>
      </c>
      <c r="D147">
        <f t="shared" si="41"/>
        <v>4.5942883131088363</v>
      </c>
      <c r="E147">
        <f t="shared" si="37"/>
        <v>-8.1538875929916834</v>
      </c>
      <c r="F147">
        <f t="shared" si="42"/>
        <v>-68.720549793208562</v>
      </c>
      <c r="G147">
        <f t="shared" si="43"/>
        <v>180.0656615572891</v>
      </c>
      <c r="H147">
        <f t="shared" si="44"/>
        <v>2.9115613290133679</v>
      </c>
      <c r="I147">
        <f t="shared" si="45"/>
        <v>0.51229860049979226</v>
      </c>
      <c r="J147">
        <f t="shared" si="46"/>
        <v>3.42385992951316</v>
      </c>
      <c r="K147">
        <f t="shared" si="47"/>
        <v>2.5625345760592495</v>
      </c>
      <c r="L147">
        <f t="shared" si="48"/>
        <v>-77.89661950164276</v>
      </c>
      <c r="M147">
        <f t="shared" si="49"/>
        <v>93.447464940311264</v>
      </c>
      <c r="N147">
        <f t="shared" si="50"/>
        <v>0.82624547604562937</v>
      </c>
      <c r="O147" t="e">
        <f t="shared" si="51"/>
        <v>#NUM!</v>
      </c>
      <c r="P147" t="e">
        <f t="shared" si="52"/>
        <v>#NUM!</v>
      </c>
      <c r="Q147" t="e">
        <f t="shared" si="53"/>
        <v>#NUM!</v>
      </c>
      <c r="R147" t="e">
        <f t="shared" si="54"/>
        <v>#NUM!</v>
      </c>
      <c r="S147" t="e">
        <f t="shared" si="55"/>
        <v>#NUM!</v>
      </c>
      <c r="T147">
        <f t="shared" si="38"/>
        <v>96.040346994825285</v>
      </c>
    </row>
    <row r="148" spans="1:20" x14ac:dyDescent="0.25">
      <c r="A148">
        <f t="shared" si="39"/>
        <v>6.0946897479641908</v>
      </c>
      <c r="B148">
        <f t="shared" si="36"/>
        <v>145.86179843520421</v>
      </c>
      <c r="C148">
        <f t="shared" si="40"/>
        <v>-27.824626165464593</v>
      </c>
      <c r="D148">
        <f t="shared" si="41"/>
        <v>4.6571201661806318</v>
      </c>
      <c r="E148">
        <f t="shared" si="37"/>
        <v>-3.8227987345497745</v>
      </c>
      <c r="F148">
        <f t="shared" si="42"/>
        <v>-69.096932324055643</v>
      </c>
      <c r="G148">
        <f t="shared" si="43"/>
        <v>180.21283641960895</v>
      </c>
      <c r="H148">
        <f t="shared" si="44"/>
        <v>2.9633455731921008</v>
      </c>
      <c r="I148">
        <f t="shared" si="45"/>
        <v>0.51170999213294399</v>
      </c>
      <c r="J148">
        <f t="shared" si="46"/>
        <v>3.4750555653250448</v>
      </c>
      <c r="K148">
        <f t="shared" si="47"/>
        <v>6.8790431699025874</v>
      </c>
      <c r="L148">
        <f t="shared" si="48"/>
        <v>-75.968067711175451</v>
      </c>
      <c r="M148">
        <f t="shared" si="49"/>
        <v>90.854479026244064</v>
      </c>
      <c r="N148">
        <f t="shared" si="50"/>
        <v>0.86411839746157748</v>
      </c>
      <c r="O148" t="e">
        <f t="shared" si="51"/>
        <v>#NUM!</v>
      </c>
      <c r="P148" t="e">
        <f t="shared" si="52"/>
        <v>#NUM!</v>
      </c>
      <c r="Q148" t="e">
        <f t="shared" si="53"/>
        <v>#NUM!</v>
      </c>
      <c r="R148" t="e">
        <f t="shared" si="54"/>
        <v>#NUM!</v>
      </c>
      <c r="S148" t="e">
        <f t="shared" si="55"/>
        <v>#NUM!</v>
      </c>
      <c r="T148">
        <f t="shared" si="38"/>
        <v>94.864177246522118</v>
      </c>
    </row>
    <row r="149" spans="1:20" x14ac:dyDescent="0.25">
      <c r="A149">
        <f t="shared" si="39"/>
        <v>6.1575216010359863</v>
      </c>
      <c r="B149">
        <f t="shared" si="36"/>
        <v>147.32109622758927</v>
      </c>
      <c r="C149">
        <f t="shared" si="40"/>
        <v>-18.610982518431904</v>
      </c>
      <c r="D149">
        <f t="shared" si="41"/>
        <v>4.7199520192524274</v>
      </c>
      <c r="E149">
        <f t="shared" si="37"/>
        <v>0.52337696402678757</v>
      </c>
      <c r="F149">
        <f t="shared" si="42"/>
        <v>-69.200620830405313</v>
      </c>
      <c r="G149">
        <f t="shared" si="43"/>
        <v>180.25682431497748</v>
      </c>
      <c r="H149">
        <f t="shared" si="44"/>
        <v>3.0151082137423981</v>
      </c>
      <c r="I149">
        <f t="shared" si="45"/>
        <v>0.51153381077318283</v>
      </c>
      <c r="J149">
        <f t="shared" si="46"/>
        <v>3.526642024515581</v>
      </c>
      <c r="K149">
        <f t="shared" si="47"/>
        <v>11.005676130268</v>
      </c>
      <c r="L149">
        <f t="shared" si="48"/>
        <v>-73.856828232755291</v>
      </c>
      <c r="M149">
        <f t="shared" si="49"/>
        <v>88.175843248302897</v>
      </c>
      <c r="N149">
        <f t="shared" si="50"/>
        <v>0.90237735828873966</v>
      </c>
      <c r="O149" t="e">
        <f t="shared" si="51"/>
        <v>#NUM!</v>
      </c>
      <c r="P149" t="e">
        <f t="shared" si="52"/>
        <v>#NUM!</v>
      </c>
      <c r="Q149" t="e">
        <f t="shared" si="53"/>
        <v>#NUM!</v>
      </c>
      <c r="R149" t="e">
        <f t="shared" si="54"/>
        <v>#NUM!</v>
      </c>
      <c r="S149" t="e">
        <f t="shared" si="55"/>
        <v>#NUM!</v>
      </c>
      <c r="T149">
        <f t="shared" si="38"/>
        <v>94.011665266858202</v>
      </c>
    </row>
    <row r="150" spans="1:20" x14ac:dyDescent="0.25">
      <c r="A150">
        <f t="shared" si="39"/>
        <v>6.2203534541077818</v>
      </c>
      <c r="B150">
        <f t="shared" si="36"/>
        <v>148.19898495777082</v>
      </c>
      <c r="C150">
        <f t="shared" si="40"/>
        <v>-9.3238898259481005</v>
      </c>
      <c r="D150">
        <f t="shared" si="41"/>
        <v>4.7827838723242229</v>
      </c>
      <c r="E150">
        <f t="shared" si="37"/>
        <v>4.8674871328345262</v>
      </c>
      <c r="F150">
        <f t="shared" si="42"/>
        <v>-69.031206101093815</v>
      </c>
      <c r="G150">
        <f t="shared" si="43"/>
        <v>180.19752717405731</v>
      </c>
      <c r="H150">
        <f t="shared" si="44"/>
        <v>3.0668725831501518</v>
      </c>
      <c r="I150">
        <f t="shared" si="45"/>
        <v>0.51177128132400806</v>
      </c>
      <c r="J150">
        <f t="shared" si="46"/>
        <v>3.5786438644741598</v>
      </c>
      <c r="K150">
        <f t="shared" si="47"/>
        <v>14.939425817156319</v>
      </c>
      <c r="L150">
        <f t="shared" si="48"/>
        <v>-71.580512948705618</v>
      </c>
      <c r="M150">
        <f t="shared" si="49"/>
        <v>85.414578477699223</v>
      </c>
      <c r="N150">
        <f t="shared" si="50"/>
        <v>0.94107214710232834</v>
      </c>
      <c r="O150" t="e">
        <f t="shared" si="51"/>
        <v>#NUM!</v>
      </c>
      <c r="P150" t="e">
        <f t="shared" si="52"/>
        <v>#NUM!</v>
      </c>
      <c r="Q150" t="e">
        <f t="shared" si="53"/>
        <v>#NUM!</v>
      </c>
      <c r="R150" t="e">
        <f t="shared" si="54"/>
        <v>#NUM!</v>
      </c>
      <c r="S150" t="e">
        <f t="shared" si="55"/>
        <v>#NUM!</v>
      </c>
      <c r="T150">
        <f t="shared" si="38"/>
        <v>93.495063847026529</v>
      </c>
    </row>
  </sheetData>
  <mergeCells count="15">
    <mergeCell ref="A49:A50"/>
    <mergeCell ref="S49:S50"/>
    <mergeCell ref="O49:O50"/>
    <mergeCell ref="T49:T50"/>
    <mergeCell ref="I49:I50"/>
    <mergeCell ref="K49:L49"/>
    <mergeCell ref="M49:M50"/>
    <mergeCell ref="N49:N50"/>
    <mergeCell ref="P49:P50"/>
    <mergeCell ref="Q49:R49"/>
    <mergeCell ref="B49:C49"/>
    <mergeCell ref="D49:D50"/>
    <mergeCell ref="E49:F49"/>
    <mergeCell ref="G49:G50"/>
    <mergeCell ref="H49:H50"/>
  </mergeCells>
  <dataValidations count="3">
    <dataValidation type="decimal" allowBlank="1" showInputMessage="1" showErrorMessage="1" promptTitle="Length 5-8" prompt="Must be at least 22.9635 and at most 149.1063._x000a_" sqref="C14">
      <formula1>A23</formula1>
      <formula2>A24</formula2>
    </dataValidation>
    <dataValidation type="list" allowBlank="1" showInputMessage="1" showErrorMessage="1" sqref="A36 A41 A43:A44">
      <formula1>$M$23:$M$24</formula1>
    </dataValidation>
    <dataValidation type="decimal" allowBlank="1" showInputMessage="1" showErrorMessage="1" sqref="A47">
      <formula1>-PI()</formula1>
      <formula2>2*PI()</formula2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MathQuiz11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Daddy</dc:creator>
  <cp:lastModifiedBy>Daddy</cp:lastModifiedBy>
  <dcterms:created xsi:type="dcterms:W3CDTF">2017-05-05T01:05:15Z</dcterms:created>
  <dcterms:modified xsi:type="dcterms:W3CDTF">2017-05-06T23:03:40Z</dcterms:modified>
</cp:coreProperties>
</file>