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aleb\OneDrive\Documents\robotics\2017\excel stat books\"/>
    </mc:Choice>
  </mc:AlternateContent>
  <bookViews>
    <workbookView xWindow="0" yWindow="0" windowWidth="28800" windowHeight="12855"/>
  </bookViews>
  <sheets>
    <sheet name="2017 Elo averages" sheetId="14" r:id="rId1"/>
    <sheet name="formulas" sheetId="4" state="hidden" r:id="rId2"/>
  </sheets>
  <definedNames>
    <definedName name="_xlnm._FilterDatabase" localSheetId="0" hidden="1">'2017 Elo averages'!$A$1:$E$1</definedName>
    <definedName name="_xlnm._FilterDatabase" localSheetId="1" hidden="1">formulas!$A$2:$Q$2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4" l="1"/>
  <c r="C15" i="4"/>
  <c r="C42" i="4"/>
  <c r="C39" i="4"/>
  <c r="C33" i="4"/>
  <c r="C24" i="4"/>
  <c r="C6" i="4"/>
  <c r="C7" i="4"/>
  <c r="C36" i="4"/>
  <c r="C45" i="4"/>
  <c r="C5" i="4"/>
  <c r="C62" i="4"/>
  <c r="C52" i="4"/>
  <c r="C35" i="4"/>
  <c r="C27" i="4"/>
  <c r="C25" i="4"/>
  <c r="C12" i="4"/>
  <c r="C29" i="4"/>
  <c r="C32" i="4"/>
  <c r="C4" i="4"/>
  <c r="C50" i="4"/>
  <c r="C40" i="4"/>
  <c r="C20" i="4"/>
  <c r="C47" i="4"/>
  <c r="C30" i="4"/>
  <c r="C11" i="4"/>
  <c r="C23" i="4"/>
  <c r="C66" i="4"/>
  <c r="C64" i="4"/>
  <c r="C59" i="4"/>
  <c r="C68" i="4"/>
  <c r="C49" i="4"/>
  <c r="C44" i="4"/>
  <c r="C21" i="4"/>
  <c r="C55" i="4"/>
  <c r="C8" i="4"/>
  <c r="C69" i="4"/>
  <c r="C70" i="4"/>
  <c r="C41" i="4"/>
  <c r="C38" i="4"/>
  <c r="C58" i="4"/>
  <c r="C63" i="4"/>
  <c r="C14" i="4"/>
  <c r="C60" i="4"/>
  <c r="C48" i="4"/>
  <c r="C71" i="4"/>
  <c r="C10" i="4"/>
  <c r="C72" i="4"/>
  <c r="C43" i="4"/>
  <c r="C13" i="4"/>
  <c r="C18" i="4"/>
  <c r="C73" i="4"/>
  <c r="C74" i="4"/>
  <c r="C19" i="4"/>
  <c r="C51" i="4"/>
  <c r="C9" i="4"/>
  <c r="C22" i="4"/>
  <c r="C75" i="4"/>
  <c r="C16" i="4"/>
  <c r="C61" i="4"/>
  <c r="C26" i="4"/>
  <c r="C37" i="4"/>
  <c r="C76" i="4"/>
  <c r="C46" i="4"/>
  <c r="C77" i="4"/>
  <c r="C56" i="4"/>
  <c r="C17" i="4"/>
  <c r="C78" i="4"/>
  <c r="C79" i="4"/>
  <c r="C53" i="4"/>
  <c r="C80" i="4"/>
  <c r="C57" i="4"/>
  <c r="C81" i="4"/>
  <c r="C54" i="4"/>
  <c r="C31" i="4"/>
  <c r="C82" i="4"/>
  <c r="C83" i="4"/>
  <c r="C84" i="4"/>
  <c r="C85" i="4"/>
  <c r="C86" i="4"/>
  <c r="C87" i="4"/>
  <c r="C65" i="4"/>
  <c r="C88" i="4"/>
  <c r="C89" i="4"/>
  <c r="C34" i="4"/>
  <c r="C90" i="4"/>
  <c r="C91" i="4"/>
  <c r="C92" i="4"/>
  <c r="C28" i="4"/>
  <c r="C93" i="4"/>
  <c r="C94" i="4"/>
  <c r="C95" i="4"/>
  <c r="C3" i="4"/>
  <c r="E67" i="4"/>
  <c r="E15" i="4"/>
  <c r="E42" i="4"/>
  <c r="E39" i="4"/>
  <c r="E33" i="4"/>
  <c r="E24" i="4"/>
  <c r="E6" i="4"/>
  <c r="E7" i="4"/>
  <c r="E36" i="4"/>
  <c r="E45" i="4"/>
  <c r="E5" i="4"/>
  <c r="E62" i="4"/>
  <c r="E52" i="4"/>
  <c r="E35" i="4"/>
  <c r="E27" i="4"/>
  <c r="E25" i="4"/>
  <c r="E12" i="4"/>
  <c r="E29" i="4"/>
  <c r="E32" i="4"/>
  <c r="E4" i="4"/>
  <c r="E50" i="4"/>
  <c r="E40" i="4"/>
  <c r="E20" i="4"/>
  <c r="E47" i="4"/>
  <c r="E30" i="4"/>
  <c r="E11" i="4"/>
  <c r="E23" i="4"/>
  <c r="E66" i="4"/>
  <c r="E64" i="4"/>
  <c r="E59" i="4"/>
  <c r="E68" i="4"/>
  <c r="E49" i="4"/>
  <c r="E44" i="4"/>
  <c r="E21" i="4"/>
  <c r="E55" i="4"/>
  <c r="E8" i="4"/>
  <c r="E69" i="4"/>
  <c r="E70" i="4"/>
  <c r="E41" i="4"/>
  <c r="E38" i="4"/>
  <c r="E58" i="4"/>
  <c r="E63" i="4"/>
  <c r="E14" i="4"/>
  <c r="E60" i="4"/>
  <c r="E48" i="4"/>
  <c r="E71" i="4"/>
  <c r="E10" i="4"/>
  <c r="E72" i="4"/>
  <c r="E43" i="4"/>
  <c r="E13" i="4"/>
  <c r="E18" i="4"/>
  <c r="E73" i="4"/>
  <c r="E74" i="4"/>
  <c r="E19" i="4"/>
  <c r="E51" i="4"/>
  <c r="E9" i="4"/>
  <c r="E22" i="4"/>
  <c r="E75" i="4"/>
  <c r="E16" i="4"/>
  <c r="E61" i="4"/>
  <c r="E26" i="4"/>
  <c r="E37" i="4"/>
  <c r="E76" i="4"/>
  <c r="E46" i="4"/>
  <c r="E77" i="4"/>
  <c r="E56" i="4"/>
  <c r="E17" i="4"/>
  <c r="E78" i="4"/>
  <c r="E79" i="4"/>
  <c r="E53" i="4"/>
  <c r="E80" i="4"/>
  <c r="E57" i="4"/>
  <c r="E81" i="4"/>
  <c r="E54" i="4"/>
  <c r="E31" i="4"/>
  <c r="E82" i="4"/>
  <c r="E83" i="4"/>
  <c r="E84" i="4"/>
  <c r="E85" i="4"/>
  <c r="E86" i="4"/>
  <c r="E87" i="4"/>
  <c r="E65" i="4"/>
  <c r="E88" i="4"/>
  <c r="E89" i="4"/>
  <c r="E34" i="4"/>
  <c r="E90" i="4"/>
  <c r="E91" i="4"/>
  <c r="E92" i="4"/>
  <c r="E28" i="4"/>
  <c r="E93" i="4"/>
  <c r="E94" i="4"/>
  <c r="E95" i="4"/>
  <c r="E3" i="4"/>
  <c r="H7" i="4"/>
  <c r="G7" i="4" s="1"/>
  <c r="H36" i="4"/>
  <c r="G36" i="4" s="1"/>
  <c r="H45" i="4"/>
  <c r="G45" i="4" s="1"/>
  <c r="H5" i="4"/>
  <c r="G5" i="4" s="1"/>
  <c r="H62" i="4"/>
  <c r="G62" i="4" s="1"/>
  <c r="H52" i="4"/>
  <c r="G52" i="4" s="1"/>
  <c r="H35" i="4"/>
  <c r="G35" i="4" s="1"/>
  <c r="H27" i="4"/>
  <c r="G27" i="4" s="1"/>
  <c r="H25" i="4"/>
  <c r="G25" i="4" s="1"/>
  <c r="H12" i="4"/>
  <c r="G12" i="4" s="1"/>
  <c r="H29" i="4"/>
  <c r="G29" i="4" s="1"/>
  <c r="H32" i="4"/>
  <c r="G32" i="4" s="1"/>
  <c r="H4" i="4"/>
  <c r="G4" i="4" s="1"/>
  <c r="H50" i="4"/>
  <c r="G50" i="4" s="1"/>
  <c r="H40" i="4"/>
  <c r="G40" i="4" s="1"/>
  <c r="H20" i="4"/>
  <c r="G20" i="4" s="1"/>
  <c r="H47" i="4"/>
  <c r="G47" i="4" s="1"/>
  <c r="H30" i="4"/>
  <c r="G30" i="4" s="1"/>
  <c r="H11" i="4"/>
  <c r="G11" i="4" s="1"/>
  <c r="H23" i="4"/>
  <c r="G23" i="4" s="1"/>
  <c r="H66" i="4"/>
  <c r="G66" i="4" s="1"/>
  <c r="H64" i="4"/>
  <c r="G64" i="4" s="1"/>
  <c r="H59" i="4"/>
  <c r="G59" i="4" s="1"/>
  <c r="H68" i="4"/>
  <c r="G68" i="4" s="1"/>
  <c r="H49" i="4"/>
  <c r="G49" i="4" s="1"/>
  <c r="H44" i="4"/>
  <c r="G44" i="4" s="1"/>
  <c r="H21" i="4"/>
  <c r="G21" i="4" s="1"/>
  <c r="H55" i="4"/>
  <c r="G55" i="4" s="1"/>
  <c r="H8" i="4"/>
  <c r="G8" i="4" s="1"/>
  <c r="H69" i="4"/>
  <c r="G69" i="4" s="1"/>
  <c r="H70" i="4"/>
  <c r="G70" i="4" s="1"/>
  <c r="H41" i="4"/>
  <c r="G41" i="4" s="1"/>
  <c r="H38" i="4"/>
  <c r="G38" i="4" s="1"/>
  <c r="H58" i="4"/>
  <c r="G58" i="4" s="1"/>
  <c r="H63" i="4"/>
  <c r="G63" i="4" s="1"/>
  <c r="H14" i="4"/>
  <c r="G14" i="4" s="1"/>
  <c r="H60" i="4"/>
  <c r="G60" i="4" s="1"/>
  <c r="H48" i="4"/>
  <c r="G48" i="4" s="1"/>
  <c r="H71" i="4"/>
  <c r="G71" i="4" s="1"/>
  <c r="H10" i="4"/>
  <c r="G10" i="4" s="1"/>
  <c r="H72" i="4"/>
  <c r="G72" i="4" s="1"/>
  <c r="H43" i="4"/>
  <c r="G43" i="4" s="1"/>
  <c r="H13" i="4"/>
  <c r="G13" i="4" s="1"/>
  <c r="H18" i="4"/>
  <c r="G18" i="4" s="1"/>
  <c r="H73" i="4"/>
  <c r="G73" i="4" s="1"/>
  <c r="H74" i="4"/>
  <c r="G74" i="4" s="1"/>
  <c r="H19" i="4"/>
  <c r="G19" i="4" s="1"/>
  <c r="H51" i="4"/>
  <c r="G51" i="4" s="1"/>
  <c r="H9" i="4"/>
  <c r="G9" i="4" s="1"/>
  <c r="H22" i="4"/>
  <c r="G22" i="4" s="1"/>
  <c r="H75" i="4"/>
  <c r="G75" i="4" s="1"/>
  <c r="H16" i="4"/>
  <c r="G16" i="4" s="1"/>
  <c r="H61" i="4"/>
  <c r="G61" i="4" s="1"/>
  <c r="H26" i="4"/>
  <c r="G26" i="4" s="1"/>
  <c r="H37" i="4"/>
  <c r="G37" i="4" s="1"/>
  <c r="H76" i="4"/>
  <c r="G76" i="4" s="1"/>
  <c r="H46" i="4"/>
  <c r="G46" i="4" s="1"/>
  <c r="H77" i="4"/>
  <c r="G77" i="4" s="1"/>
  <c r="H56" i="4"/>
  <c r="G56" i="4" s="1"/>
  <c r="H17" i="4"/>
  <c r="G17" i="4" s="1"/>
  <c r="H78" i="4"/>
  <c r="G78" i="4" s="1"/>
  <c r="H79" i="4"/>
  <c r="G79" i="4" s="1"/>
  <c r="H53" i="4"/>
  <c r="G53" i="4" s="1"/>
  <c r="H80" i="4"/>
  <c r="G80" i="4" s="1"/>
  <c r="H57" i="4"/>
  <c r="G57" i="4" s="1"/>
  <c r="H81" i="4"/>
  <c r="G81" i="4" s="1"/>
  <c r="H54" i="4"/>
  <c r="G54" i="4" s="1"/>
  <c r="H31" i="4"/>
  <c r="G31" i="4" s="1"/>
  <c r="H82" i="4"/>
  <c r="G82" i="4" s="1"/>
  <c r="H83" i="4"/>
  <c r="G83" i="4" s="1"/>
  <c r="H84" i="4"/>
  <c r="G84" i="4" s="1"/>
  <c r="H85" i="4"/>
  <c r="G85" i="4" s="1"/>
  <c r="H86" i="4"/>
  <c r="G86" i="4" s="1"/>
  <c r="H87" i="4"/>
  <c r="G87" i="4" s="1"/>
  <c r="H65" i="4"/>
  <c r="G65" i="4" s="1"/>
  <c r="H88" i="4"/>
  <c r="G88" i="4" s="1"/>
  <c r="H89" i="4"/>
  <c r="G89" i="4" s="1"/>
  <c r="H34" i="4"/>
  <c r="G34" i="4" s="1"/>
  <c r="H90" i="4"/>
  <c r="G90" i="4" s="1"/>
  <c r="H91" i="4"/>
  <c r="G91" i="4" s="1"/>
  <c r="H92" i="4"/>
  <c r="G92" i="4" s="1"/>
  <c r="H28" i="4"/>
  <c r="G28" i="4" s="1"/>
  <c r="H93" i="4"/>
  <c r="G93" i="4" s="1"/>
  <c r="H94" i="4"/>
  <c r="G94" i="4" s="1"/>
  <c r="H95" i="4"/>
  <c r="G95" i="4" s="1"/>
  <c r="H6" i="4"/>
  <c r="G6" i="4" s="1"/>
  <c r="H24" i="4"/>
  <c r="G24" i="4" s="1"/>
  <c r="H33" i="4"/>
  <c r="G33" i="4" s="1"/>
  <c r="H39" i="4"/>
  <c r="G39" i="4" s="1"/>
  <c r="H42" i="4"/>
  <c r="G42" i="4" s="1"/>
  <c r="H15" i="4"/>
  <c r="G15" i="4" s="1"/>
  <c r="H67" i="4"/>
  <c r="G67" i="4" s="1"/>
  <c r="H3" i="4"/>
  <c r="G3" i="4" s="1"/>
  <c r="D94" i="4"/>
  <c r="F94" i="4" s="1"/>
  <c r="J94" i="4"/>
  <c r="K94" i="4"/>
  <c r="L94" i="4"/>
  <c r="D95" i="4"/>
  <c r="F95" i="4" s="1"/>
  <c r="J95" i="4"/>
  <c r="K95" i="4"/>
  <c r="L95" i="4"/>
  <c r="J67" i="4"/>
  <c r="K67" i="4"/>
  <c r="L67" i="4"/>
  <c r="J15" i="4"/>
  <c r="K15" i="4"/>
  <c r="L15" i="4"/>
  <c r="J42" i="4"/>
  <c r="K42" i="4"/>
  <c r="L42" i="4"/>
  <c r="J39" i="4"/>
  <c r="K39" i="4"/>
  <c r="L39" i="4"/>
  <c r="J33" i="4"/>
  <c r="K33" i="4"/>
  <c r="L33" i="4"/>
  <c r="J24" i="4"/>
  <c r="K24" i="4"/>
  <c r="L24" i="4"/>
  <c r="J6" i="4"/>
  <c r="K6" i="4"/>
  <c r="L6" i="4"/>
  <c r="J7" i="4"/>
  <c r="K7" i="4"/>
  <c r="L7" i="4"/>
  <c r="J36" i="4"/>
  <c r="K36" i="4"/>
  <c r="L36" i="4"/>
  <c r="J45" i="4"/>
  <c r="K45" i="4"/>
  <c r="L45" i="4"/>
  <c r="J5" i="4"/>
  <c r="K5" i="4"/>
  <c r="L5" i="4"/>
  <c r="J62" i="4"/>
  <c r="K62" i="4"/>
  <c r="L62" i="4"/>
  <c r="J52" i="4"/>
  <c r="K52" i="4"/>
  <c r="L52" i="4"/>
  <c r="J35" i="4"/>
  <c r="K35" i="4"/>
  <c r="L35" i="4"/>
  <c r="J27" i="4"/>
  <c r="K27" i="4"/>
  <c r="L27" i="4"/>
  <c r="J25" i="4"/>
  <c r="K25" i="4"/>
  <c r="L25" i="4"/>
  <c r="J12" i="4"/>
  <c r="K12" i="4"/>
  <c r="L12" i="4"/>
  <c r="J29" i="4"/>
  <c r="K29" i="4"/>
  <c r="L29" i="4"/>
  <c r="J32" i="4"/>
  <c r="K32" i="4"/>
  <c r="L32" i="4"/>
  <c r="J4" i="4"/>
  <c r="K4" i="4"/>
  <c r="L4" i="4"/>
  <c r="J50" i="4"/>
  <c r="K50" i="4"/>
  <c r="L50" i="4"/>
  <c r="J40" i="4"/>
  <c r="K40" i="4"/>
  <c r="L40" i="4"/>
  <c r="J20" i="4"/>
  <c r="K20" i="4"/>
  <c r="L20" i="4"/>
  <c r="J47" i="4"/>
  <c r="K47" i="4"/>
  <c r="L47" i="4"/>
  <c r="J30" i="4"/>
  <c r="K30" i="4"/>
  <c r="L30" i="4"/>
  <c r="J11" i="4"/>
  <c r="K11" i="4"/>
  <c r="L11" i="4"/>
  <c r="J23" i="4"/>
  <c r="K23" i="4"/>
  <c r="L23" i="4"/>
  <c r="J66" i="4"/>
  <c r="K66" i="4"/>
  <c r="L66" i="4"/>
  <c r="J64" i="4"/>
  <c r="K64" i="4"/>
  <c r="L64" i="4"/>
  <c r="J59" i="4"/>
  <c r="K59" i="4"/>
  <c r="L59" i="4"/>
  <c r="J68" i="4"/>
  <c r="K68" i="4"/>
  <c r="L68" i="4"/>
  <c r="J49" i="4"/>
  <c r="K49" i="4"/>
  <c r="L49" i="4"/>
  <c r="J44" i="4"/>
  <c r="K44" i="4"/>
  <c r="L44" i="4"/>
  <c r="J21" i="4"/>
  <c r="K21" i="4"/>
  <c r="L21" i="4"/>
  <c r="J55" i="4"/>
  <c r="K55" i="4"/>
  <c r="L55" i="4"/>
  <c r="J8" i="4"/>
  <c r="K8" i="4"/>
  <c r="L8" i="4"/>
  <c r="J69" i="4"/>
  <c r="K69" i="4"/>
  <c r="L69" i="4"/>
  <c r="J70" i="4"/>
  <c r="K70" i="4"/>
  <c r="L70" i="4"/>
  <c r="J41" i="4"/>
  <c r="K41" i="4"/>
  <c r="L41" i="4"/>
  <c r="J38" i="4"/>
  <c r="K38" i="4"/>
  <c r="L38" i="4"/>
  <c r="J58" i="4"/>
  <c r="K58" i="4"/>
  <c r="L58" i="4"/>
  <c r="J63" i="4"/>
  <c r="K63" i="4"/>
  <c r="L63" i="4"/>
  <c r="J14" i="4"/>
  <c r="K14" i="4"/>
  <c r="L14" i="4"/>
  <c r="J60" i="4"/>
  <c r="K60" i="4"/>
  <c r="L60" i="4"/>
  <c r="J48" i="4"/>
  <c r="K48" i="4"/>
  <c r="L48" i="4"/>
  <c r="J71" i="4"/>
  <c r="K71" i="4"/>
  <c r="L71" i="4"/>
  <c r="J10" i="4"/>
  <c r="K10" i="4"/>
  <c r="L10" i="4"/>
  <c r="J72" i="4"/>
  <c r="K72" i="4"/>
  <c r="L72" i="4"/>
  <c r="J43" i="4"/>
  <c r="K43" i="4"/>
  <c r="L43" i="4"/>
  <c r="J13" i="4"/>
  <c r="K13" i="4"/>
  <c r="L13" i="4"/>
  <c r="J18" i="4"/>
  <c r="K18" i="4"/>
  <c r="L18" i="4"/>
  <c r="J73" i="4"/>
  <c r="K73" i="4"/>
  <c r="L73" i="4"/>
  <c r="J74" i="4"/>
  <c r="K74" i="4"/>
  <c r="L74" i="4"/>
  <c r="J19" i="4"/>
  <c r="K19" i="4"/>
  <c r="L19" i="4"/>
  <c r="J51" i="4"/>
  <c r="K51" i="4"/>
  <c r="L51" i="4"/>
  <c r="J9" i="4"/>
  <c r="K9" i="4"/>
  <c r="L9" i="4"/>
  <c r="J22" i="4"/>
  <c r="K22" i="4"/>
  <c r="L22" i="4"/>
  <c r="J75" i="4"/>
  <c r="K75" i="4"/>
  <c r="L75" i="4"/>
  <c r="J16" i="4"/>
  <c r="K16" i="4"/>
  <c r="L16" i="4"/>
  <c r="J61" i="4"/>
  <c r="K61" i="4"/>
  <c r="L61" i="4"/>
  <c r="J26" i="4"/>
  <c r="K26" i="4"/>
  <c r="L26" i="4"/>
  <c r="J37" i="4"/>
  <c r="K37" i="4"/>
  <c r="L37" i="4"/>
  <c r="J76" i="4"/>
  <c r="K76" i="4"/>
  <c r="L76" i="4"/>
  <c r="J46" i="4"/>
  <c r="K46" i="4"/>
  <c r="L46" i="4"/>
  <c r="J77" i="4"/>
  <c r="K77" i="4"/>
  <c r="L77" i="4"/>
  <c r="J56" i="4"/>
  <c r="K56" i="4"/>
  <c r="L56" i="4"/>
  <c r="J17" i="4"/>
  <c r="K17" i="4"/>
  <c r="L17" i="4"/>
  <c r="J78" i="4"/>
  <c r="K78" i="4"/>
  <c r="L78" i="4"/>
  <c r="J79" i="4"/>
  <c r="K79" i="4"/>
  <c r="L79" i="4"/>
  <c r="J53" i="4"/>
  <c r="K53" i="4"/>
  <c r="L53" i="4"/>
  <c r="J80" i="4"/>
  <c r="K80" i="4"/>
  <c r="L80" i="4"/>
  <c r="J57" i="4"/>
  <c r="K57" i="4"/>
  <c r="L57" i="4"/>
  <c r="J81" i="4"/>
  <c r="K81" i="4"/>
  <c r="L81" i="4"/>
  <c r="J54" i="4"/>
  <c r="K54" i="4"/>
  <c r="L54" i="4"/>
  <c r="J31" i="4"/>
  <c r="K31" i="4"/>
  <c r="L31" i="4"/>
  <c r="J82" i="4"/>
  <c r="K82" i="4"/>
  <c r="L82" i="4"/>
  <c r="J83" i="4"/>
  <c r="K83" i="4"/>
  <c r="L83" i="4"/>
  <c r="J84" i="4"/>
  <c r="K84" i="4"/>
  <c r="L84" i="4"/>
  <c r="J85" i="4"/>
  <c r="K85" i="4"/>
  <c r="L85" i="4"/>
  <c r="J86" i="4"/>
  <c r="K86" i="4"/>
  <c r="L86" i="4"/>
  <c r="J87" i="4"/>
  <c r="K87" i="4"/>
  <c r="L87" i="4"/>
  <c r="J65" i="4"/>
  <c r="K65" i="4"/>
  <c r="L65" i="4"/>
  <c r="J88" i="4"/>
  <c r="K88" i="4"/>
  <c r="L88" i="4"/>
  <c r="J89" i="4"/>
  <c r="K89" i="4"/>
  <c r="L89" i="4"/>
  <c r="J34" i="4"/>
  <c r="K34" i="4"/>
  <c r="L34" i="4"/>
  <c r="J90" i="4"/>
  <c r="K90" i="4"/>
  <c r="L90" i="4"/>
  <c r="J91" i="4"/>
  <c r="K91" i="4"/>
  <c r="L91" i="4"/>
  <c r="J92" i="4"/>
  <c r="K92" i="4"/>
  <c r="L92" i="4"/>
  <c r="J28" i="4"/>
  <c r="K28" i="4"/>
  <c r="L28" i="4"/>
  <c r="J93" i="4"/>
  <c r="K93" i="4"/>
  <c r="L93" i="4"/>
  <c r="K3" i="4"/>
  <c r="L3" i="4"/>
  <c r="J3" i="4"/>
  <c r="D75" i="4"/>
  <c r="F75" i="4" s="1"/>
  <c r="D29" i="4"/>
  <c r="F29" i="4" s="1"/>
  <c r="D11" i="4"/>
  <c r="F11" i="4" s="1"/>
  <c r="D3" i="4"/>
  <c r="F3" i="4" s="1"/>
  <c r="D27" i="4"/>
  <c r="F27" i="4" s="1"/>
  <c r="D58" i="4"/>
  <c r="F58" i="4" s="1"/>
  <c r="D35" i="4"/>
  <c r="F35" i="4" s="1"/>
  <c r="D37" i="4"/>
  <c r="F37" i="4" s="1"/>
  <c r="D31" i="4"/>
  <c r="F31" i="4" s="1"/>
  <c r="D93" i="4"/>
  <c r="F93" i="4" s="1"/>
  <c r="D18" i="4"/>
  <c r="F18" i="4" s="1"/>
  <c r="D82" i="4"/>
  <c r="F82" i="4" s="1"/>
  <c r="D66" i="4"/>
  <c r="F66" i="4" s="1"/>
  <c r="D45" i="4"/>
  <c r="F45" i="4" s="1"/>
  <c r="D9" i="4"/>
  <c r="F9" i="4" s="1"/>
  <c r="D50" i="4"/>
  <c r="F50" i="4" s="1"/>
  <c r="D36" i="4"/>
  <c r="F36" i="4" s="1"/>
  <c r="D61" i="4"/>
  <c r="F61" i="4" s="1"/>
  <c r="D33" i="4"/>
  <c r="F33" i="4" s="1"/>
  <c r="D39" i="4"/>
  <c r="F39" i="4" s="1"/>
  <c r="D68" i="4"/>
  <c r="F68" i="4" s="1"/>
  <c r="D67" i="4"/>
  <c r="F67" i="4" s="1"/>
  <c r="D60" i="4"/>
  <c r="F60" i="4" s="1"/>
  <c r="D88" i="4"/>
  <c r="F88" i="4" s="1"/>
  <c r="D12" i="4"/>
  <c r="F12" i="4" s="1"/>
  <c r="D47" i="4"/>
  <c r="F47" i="4" s="1"/>
  <c r="D62" i="4"/>
  <c r="F62" i="4" s="1"/>
  <c r="D26" i="4"/>
  <c r="F26" i="4" s="1"/>
  <c r="D38" i="4"/>
  <c r="F38" i="4" s="1"/>
  <c r="D76" i="4"/>
  <c r="F76" i="4" s="1"/>
  <c r="D49" i="4"/>
  <c r="F49" i="4" s="1"/>
  <c r="D6" i="4"/>
  <c r="F6" i="4" s="1"/>
  <c r="D13" i="4"/>
  <c r="F13" i="4" s="1"/>
  <c r="D52" i="4"/>
  <c r="F52" i="4" s="1"/>
  <c r="D20" i="4"/>
  <c r="F20" i="4" s="1"/>
  <c r="D64" i="4"/>
  <c r="F64" i="4" s="1"/>
  <c r="D59" i="4"/>
  <c r="F59" i="4" s="1"/>
  <c r="D17" i="4"/>
  <c r="F17" i="4" s="1"/>
  <c r="D81" i="4"/>
  <c r="F81" i="4" s="1"/>
  <c r="D30" i="4"/>
  <c r="F30" i="4" s="1"/>
  <c r="D42" i="4"/>
  <c r="F42" i="4" s="1"/>
  <c r="D63" i="4"/>
  <c r="F63" i="4" s="1"/>
  <c r="D43" i="4"/>
  <c r="F43" i="4" s="1"/>
  <c r="D8" i="4"/>
  <c r="F8" i="4" s="1"/>
  <c r="D23" i="4"/>
  <c r="F23" i="4" s="1"/>
  <c r="D80" i="4"/>
  <c r="F80" i="4" s="1"/>
  <c r="D48" i="4"/>
  <c r="F48" i="4" s="1"/>
  <c r="D78" i="4"/>
  <c r="F78" i="4" s="1"/>
  <c r="D14" i="4"/>
  <c r="F14" i="4" s="1"/>
  <c r="D77" i="4"/>
  <c r="F77" i="4" s="1"/>
  <c r="D22" i="4"/>
  <c r="F22" i="4" s="1"/>
  <c r="D24" i="4"/>
  <c r="F24" i="4" s="1"/>
  <c r="D15" i="4"/>
  <c r="F15" i="4" s="1"/>
  <c r="D25" i="4"/>
  <c r="F25" i="4" s="1"/>
  <c r="D32" i="4"/>
  <c r="F32" i="4" s="1"/>
  <c r="D7" i="4"/>
  <c r="F7" i="4" s="1"/>
  <c r="D40" i="4"/>
  <c r="F40" i="4" s="1"/>
  <c r="D41" i="4"/>
  <c r="F41" i="4" s="1"/>
  <c r="D5" i="4"/>
  <c r="F5" i="4" s="1"/>
  <c r="D4" i="4"/>
  <c r="F4" i="4" s="1"/>
  <c r="D44" i="4"/>
  <c r="F44" i="4" s="1"/>
  <c r="D55" i="4"/>
  <c r="F55" i="4" s="1"/>
  <c r="D69" i="4"/>
  <c r="F69" i="4" s="1"/>
  <c r="D70" i="4"/>
  <c r="F70" i="4" s="1"/>
  <c r="D71" i="4"/>
  <c r="F71" i="4" s="1"/>
  <c r="D10" i="4"/>
  <c r="F10" i="4" s="1"/>
  <c r="D72" i="4"/>
  <c r="F72" i="4" s="1"/>
  <c r="D73" i="4"/>
  <c r="F73" i="4" s="1"/>
  <c r="D74" i="4"/>
  <c r="F74" i="4" s="1"/>
  <c r="D19" i="4"/>
  <c r="F19" i="4" s="1"/>
  <c r="D51" i="4"/>
  <c r="F51" i="4" s="1"/>
  <c r="D16" i="4"/>
  <c r="F16" i="4" s="1"/>
  <c r="D46" i="4"/>
  <c r="F46" i="4" s="1"/>
  <c r="D56" i="4"/>
  <c r="F56" i="4" s="1"/>
  <c r="D79" i="4"/>
  <c r="F79" i="4" s="1"/>
  <c r="D53" i="4"/>
  <c r="F53" i="4" s="1"/>
  <c r="D57" i="4"/>
  <c r="F57" i="4" s="1"/>
  <c r="D54" i="4"/>
  <c r="F54" i="4" s="1"/>
  <c r="D83" i="4"/>
  <c r="F83" i="4" s="1"/>
  <c r="D84" i="4"/>
  <c r="F84" i="4" s="1"/>
  <c r="D85" i="4"/>
  <c r="F85" i="4" s="1"/>
  <c r="D86" i="4"/>
  <c r="F86" i="4" s="1"/>
  <c r="D87" i="4"/>
  <c r="F87" i="4" s="1"/>
  <c r="D65" i="4"/>
  <c r="F65" i="4" s="1"/>
  <c r="D89" i="4"/>
  <c r="F89" i="4" s="1"/>
  <c r="D34" i="4"/>
  <c r="F34" i="4" s="1"/>
  <c r="D90" i="4"/>
  <c r="F90" i="4" s="1"/>
  <c r="D91" i="4"/>
  <c r="F91" i="4" s="1"/>
  <c r="D92" i="4"/>
  <c r="F92" i="4" s="1"/>
  <c r="D28" i="4"/>
  <c r="F28" i="4" s="1"/>
  <c r="D21" i="4"/>
  <c r="F21" i="4" s="1"/>
  <c r="N20" i="4" l="1"/>
  <c r="N6" i="4"/>
  <c r="M55" i="4"/>
  <c r="M23" i="4"/>
  <c r="Q28" i="4"/>
  <c r="P28" i="4" s="1"/>
  <c r="Q34" i="4"/>
  <c r="P34" i="4" s="1"/>
  <c r="Q87" i="4"/>
  <c r="P87" i="4" s="1"/>
  <c r="Q83" i="4"/>
  <c r="P83" i="4" s="1"/>
  <c r="Q81" i="4"/>
  <c r="P81" i="4" s="1"/>
  <c r="Q79" i="4"/>
  <c r="P79" i="4" s="1"/>
  <c r="Q77" i="4"/>
  <c r="P77" i="4" s="1"/>
  <c r="Q26" i="4"/>
  <c r="P26" i="4" s="1"/>
  <c r="Q22" i="4"/>
  <c r="P22" i="4" s="1"/>
  <c r="M9" i="4"/>
  <c r="M74" i="4"/>
  <c r="Q43" i="4"/>
  <c r="P43" i="4" s="1"/>
  <c r="N71" i="4"/>
  <c r="M48" i="4"/>
  <c r="Q58" i="4"/>
  <c r="P58" i="4" s="1"/>
  <c r="N70" i="4"/>
  <c r="Q69" i="4"/>
  <c r="P69" i="4" s="1"/>
  <c r="Q44" i="4"/>
  <c r="P44" i="4" s="1"/>
  <c r="Q64" i="4"/>
  <c r="P64" i="4" s="1"/>
  <c r="Q30" i="4"/>
  <c r="P30" i="4" s="1"/>
  <c r="N40" i="4"/>
  <c r="M50" i="4"/>
  <c r="Q12" i="4"/>
  <c r="P12" i="4" s="1"/>
  <c r="Q36" i="4"/>
  <c r="P36" i="4" s="1"/>
  <c r="Q33" i="4"/>
  <c r="P33" i="4" s="1"/>
  <c r="Q67" i="4"/>
  <c r="P67" i="4" s="1"/>
  <c r="M6" i="4"/>
  <c r="O6" i="4" s="1"/>
  <c r="M95" i="4"/>
  <c r="Q91" i="4"/>
  <c r="P91" i="4" s="1"/>
  <c r="Q88" i="4"/>
  <c r="P88" i="4" s="1"/>
  <c r="Q85" i="4"/>
  <c r="P85" i="4" s="1"/>
  <c r="Q31" i="4"/>
  <c r="P31" i="4" s="1"/>
  <c r="Q80" i="4"/>
  <c r="P80" i="4" s="1"/>
  <c r="Q17" i="4"/>
  <c r="P17" i="4" s="1"/>
  <c r="Q76" i="4"/>
  <c r="P76" i="4" s="1"/>
  <c r="Q51" i="4"/>
  <c r="P51" i="4" s="1"/>
  <c r="Q10" i="4"/>
  <c r="P10" i="4" s="1"/>
  <c r="Q14" i="4"/>
  <c r="P14" i="4" s="1"/>
  <c r="Q41" i="4"/>
  <c r="P41" i="4" s="1"/>
  <c r="Q68" i="4"/>
  <c r="P68" i="4" s="1"/>
  <c r="Q20" i="4"/>
  <c r="P20" i="4" s="1"/>
  <c r="Q32" i="4"/>
  <c r="P32" i="4" s="1"/>
  <c r="Q27" i="4"/>
  <c r="P27" i="4" s="1"/>
  <c r="M24" i="4"/>
  <c r="N94" i="4"/>
  <c r="M3" i="4"/>
  <c r="N74" i="4"/>
  <c r="O74" i="4" s="1"/>
  <c r="N58" i="4"/>
  <c r="N41" i="4"/>
  <c r="N69" i="4"/>
  <c r="N44" i="4"/>
  <c r="N68" i="4"/>
  <c r="N52" i="4"/>
  <c r="N33" i="4"/>
  <c r="Q92" i="4"/>
  <c r="P92" i="4" s="1"/>
  <c r="Q89" i="4"/>
  <c r="P89" i="4" s="1"/>
  <c r="Q86" i="4"/>
  <c r="P86" i="4" s="1"/>
  <c r="Q82" i="4"/>
  <c r="P82" i="4" s="1"/>
  <c r="Q57" i="4"/>
  <c r="P57" i="4" s="1"/>
  <c r="Q78" i="4"/>
  <c r="P78" i="4" s="1"/>
  <c r="Q46" i="4"/>
  <c r="P46" i="4" s="1"/>
  <c r="Q61" i="4"/>
  <c r="P61" i="4" s="1"/>
  <c r="Q9" i="4"/>
  <c r="P9" i="4" s="1"/>
  <c r="Q73" i="4"/>
  <c r="P73" i="4" s="1"/>
  <c r="Q72" i="4"/>
  <c r="P72" i="4" s="1"/>
  <c r="Q60" i="4"/>
  <c r="P60" i="4" s="1"/>
  <c r="Q38" i="4"/>
  <c r="P38" i="4" s="1"/>
  <c r="M8" i="4"/>
  <c r="Q49" i="4"/>
  <c r="P49" i="4" s="1"/>
  <c r="M66" i="4"/>
  <c r="Q47" i="4"/>
  <c r="P47" i="4" s="1"/>
  <c r="Q4" i="4"/>
  <c r="P4" i="4" s="1"/>
  <c r="Q25" i="4"/>
  <c r="P25" i="4" s="1"/>
  <c r="Q62" i="4"/>
  <c r="P62" i="4" s="1"/>
  <c r="Q7" i="4"/>
  <c r="P7" i="4" s="1"/>
  <c r="Q39" i="4"/>
  <c r="P39" i="4" s="1"/>
  <c r="Q94" i="4"/>
  <c r="P94" i="4" s="1"/>
  <c r="Q93" i="4"/>
  <c r="P93" i="4" s="1"/>
  <c r="Q90" i="4"/>
  <c r="P90" i="4" s="1"/>
  <c r="Q65" i="4"/>
  <c r="P65" i="4" s="1"/>
  <c r="Q84" i="4"/>
  <c r="P84" i="4" s="1"/>
  <c r="Q54" i="4"/>
  <c r="P54" i="4" s="1"/>
  <c r="Q53" i="4"/>
  <c r="P53" i="4" s="1"/>
  <c r="Q56" i="4"/>
  <c r="P56" i="4" s="1"/>
  <c r="Q37" i="4"/>
  <c r="P37" i="4" s="1"/>
  <c r="Q75" i="4"/>
  <c r="P75" i="4" s="1"/>
  <c r="Q19" i="4"/>
  <c r="P19" i="4" s="1"/>
  <c r="Q13" i="4"/>
  <c r="P13" i="4" s="1"/>
  <c r="Q71" i="4"/>
  <c r="P71" i="4" s="1"/>
  <c r="Q63" i="4"/>
  <c r="P63" i="4" s="1"/>
  <c r="Q70" i="4"/>
  <c r="P70" i="4" s="1"/>
  <c r="Q21" i="4"/>
  <c r="P21" i="4" s="1"/>
  <c r="Q59" i="4"/>
  <c r="P59" i="4" s="1"/>
  <c r="Q11" i="4"/>
  <c r="P11" i="4" s="1"/>
  <c r="Q40" i="4"/>
  <c r="P40" i="4" s="1"/>
  <c r="Q29" i="4"/>
  <c r="P29" i="4" s="1"/>
  <c r="Q35" i="4"/>
  <c r="P35" i="4" s="1"/>
  <c r="Q45" i="4"/>
  <c r="P45" i="4" s="1"/>
  <c r="Q24" i="4"/>
  <c r="P24" i="4" s="1"/>
  <c r="Q15" i="4"/>
  <c r="P15" i="4" s="1"/>
  <c r="N95" i="4"/>
  <c r="N8" i="4"/>
  <c r="N66" i="4"/>
  <c r="Q5" i="4"/>
  <c r="P5" i="4" s="1"/>
  <c r="N39" i="4"/>
  <c r="Q42" i="4"/>
  <c r="P42" i="4" s="1"/>
  <c r="Q95" i="4"/>
  <c r="P95" i="4" s="1"/>
  <c r="M94" i="4"/>
  <c r="N61" i="4"/>
  <c r="M16" i="4"/>
  <c r="M18" i="4"/>
  <c r="N64" i="4"/>
  <c r="N23" i="4"/>
  <c r="M25" i="4"/>
  <c r="N35" i="4"/>
  <c r="M52" i="4"/>
  <c r="Q3" i="4"/>
  <c r="P3" i="4" s="1"/>
  <c r="Q8" i="4"/>
  <c r="P8" i="4" s="1"/>
  <c r="Q66" i="4"/>
  <c r="P66" i="4" s="1"/>
  <c r="M60" i="4"/>
  <c r="N32" i="4"/>
  <c r="N67" i="4"/>
  <c r="Q16" i="4"/>
  <c r="P16" i="4" s="1"/>
  <c r="Q18" i="4"/>
  <c r="P18" i="4" s="1"/>
  <c r="Q55" i="4"/>
  <c r="P55" i="4" s="1"/>
  <c r="Q23" i="4"/>
  <c r="P23" i="4" s="1"/>
  <c r="Q6" i="4"/>
  <c r="P6" i="4" s="1"/>
  <c r="M45" i="4"/>
  <c r="N16" i="4"/>
  <c r="N22" i="4"/>
  <c r="N18" i="4"/>
  <c r="O18" i="4" s="1"/>
  <c r="N27" i="4"/>
  <c r="N36" i="4"/>
  <c r="Q74" i="4"/>
  <c r="P74" i="4" s="1"/>
  <c r="Q48" i="4"/>
  <c r="P48" i="4" s="1"/>
  <c r="Q50" i="4"/>
  <c r="P50" i="4" s="1"/>
  <c r="Q52" i="4"/>
  <c r="P52" i="4" s="1"/>
  <c r="M90" i="4"/>
  <c r="M65" i="4"/>
  <c r="M84" i="4"/>
  <c r="M54" i="4"/>
  <c r="M53" i="4"/>
  <c r="M56" i="4"/>
  <c r="M37" i="4"/>
  <c r="N3" i="4"/>
  <c r="N91" i="4"/>
  <c r="N88" i="4"/>
  <c r="N85" i="4"/>
  <c r="N31" i="4"/>
  <c r="N80" i="4"/>
  <c r="N17" i="4"/>
  <c r="N76" i="4"/>
  <c r="M61" i="4"/>
  <c r="N51" i="4"/>
  <c r="N73" i="4"/>
  <c r="N14" i="4"/>
  <c r="N59" i="4"/>
  <c r="N30" i="4"/>
  <c r="N4" i="4"/>
  <c r="M32" i="4"/>
  <c r="M29" i="4"/>
  <c r="N5" i="4"/>
  <c r="N24" i="4"/>
  <c r="N15" i="4"/>
  <c r="M92" i="4"/>
  <c r="N19" i="4"/>
  <c r="N43" i="4"/>
  <c r="N10" i="4"/>
  <c r="N48" i="4"/>
  <c r="N60" i="4"/>
  <c r="M14" i="4"/>
  <c r="N55" i="4"/>
  <c r="O55" i="4" s="1"/>
  <c r="M59" i="4"/>
  <c r="O59" i="4" s="1"/>
  <c r="M64" i="4"/>
  <c r="M47" i="4"/>
  <c r="N50" i="4"/>
  <c r="O50" i="4" s="1"/>
  <c r="N12" i="4"/>
  <c r="N62" i="4"/>
  <c r="M5" i="4"/>
  <c r="N7" i="4"/>
  <c r="M15" i="4"/>
  <c r="M67" i="4"/>
  <c r="M58" i="4"/>
  <c r="M93" i="4"/>
  <c r="N28" i="4"/>
  <c r="M63" i="4"/>
  <c r="M44" i="4"/>
  <c r="M43" i="4"/>
  <c r="M22" i="4"/>
  <c r="M21" i="4"/>
  <c r="M75" i="4"/>
  <c r="M13" i="4"/>
  <c r="N92" i="4"/>
  <c r="O92" i="4" s="1"/>
  <c r="N90" i="4"/>
  <c r="O90" i="4" s="1"/>
  <c r="M89" i="4"/>
  <c r="M86" i="4"/>
  <c r="M82" i="4"/>
  <c r="M57" i="4"/>
  <c r="M78" i="4"/>
  <c r="M46" i="4"/>
  <c r="N9" i="4"/>
  <c r="M73" i="4"/>
  <c r="N72" i="4"/>
  <c r="N38" i="4"/>
  <c r="M70" i="4"/>
  <c r="M69" i="4"/>
  <c r="N49" i="4"/>
  <c r="N47" i="4"/>
  <c r="M4" i="4"/>
  <c r="N25" i="4"/>
  <c r="O25" i="4" s="1"/>
  <c r="M62" i="4"/>
  <c r="M33" i="4"/>
  <c r="M39" i="4"/>
  <c r="N93" i="4"/>
  <c r="M28" i="4"/>
  <c r="M91" i="4"/>
  <c r="N34" i="4"/>
  <c r="N87" i="4"/>
  <c r="N83" i="4"/>
  <c r="N81" i="4"/>
  <c r="N79" i="4"/>
  <c r="N77" i="4"/>
  <c r="N26" i="4"/>
  <c r="N75" i="4"/>
  <c r="M51" i="4"/>
  <c r="M19" i="4"/>
  <c r="N13" i="4"/>
  <c r="M72" i="4"/>
  <c r="M10" i="4"/>
  <c r="M71" i="4"/>
  <c r="O71" i="4" s="1"/>
  <c r="N63" i="4"/>
  <c r="M38" i="4"/>
  <c r="M41" i="4"/>
  <c r="N21" i="4"/>
  <c r="O21" i="4" s="1"/>
  <c r="M49" i="4"/>
  <c r="O49" i="4" s="1"/>
  <c r="M68" i="4"/>
  <c r="O68" i="4" s="1"/>
  <c r="N11" i="4"/>
  <c r="M20" i="4"/>
  <c r="O20" i="4" s="1"/>
  <c r="M40" i="4"/>
  <c r="O40" i="4" s="1"/>
  <c r="N29" i="4"/>
  <c r="M27" i="4"/>
  <c r="M35" i="4"/>
  <c r="N45" i="4"/>
  <c r="N42" i="4"/>
  <c r="M11" i="4"/>
  <c r="M30" i="4"/>
  <c r="M12" i="4"/>
  <c r="O12" i="4" s="1"/>
  <c r="M36" i="4"/>
  <c r="M7" i="4"/>
  <c r="M42" i="4"/>
  <c r="N65" i="4"/>
  <c r="O51" i="4"/>
  <c r="N89" i="4"/>
  <c r="N86" i="4"/>
  <c r="N84" i="4"/>
  <c r="N82" i="4"/>
  <c r="N54" i="4"/>
  <c r="N57" i="4"/>
  <c r="N53" i="4"/>
  <c r="N78" i="4"/>
  <c r="N56" i="4"/>
  <c r="N46" i="4"/>
  <c r="N37" i="4"/>
  <c r="M34" i="4"/>
  <c r="M88" i="4"/>
  <c r="M87" i="4"/>
  <c r="M85" i="4"/>
  <c r="M83" i="4"/>
  <c r="M31" i="4"/>
  <c r="M81" i="4"/>
  <c r="M80" i="4"/>
  <c r="M79" i="4"/>
  <c r="M17" i="4"/>
  <c r="M77" i="4"/>
  <c r="M76" i="4"/>
  <c r="M26" i="4"/>
  <c r="O27" i="4" l="1"/>
  <c r="O67" i="4"/>
  <c r="O8" i="4"/>
  <c r="O45" i="4"/>
  <c r="O58" i="4"/>
  <c r="O35" i="4"/>
  <c r="O76" i="4"/>
  <c r="O80" i="4"/>
  <c r="O85" i="4"/>
  <c r="O53" i="4"/>
  <c r="O11" i="4"/>
  <c r="O4" i="4"/>
  <c r="O70" i="4"/>
  <c r="O9" i="4"/>
  <c r="O48" i="4"/>
  <c r="O23" i="4"/>
  <c r="O39" i="4"/>
  <c r="O95" i="4"/>
  <c r="O41" i="4"/>
  <c r="O31" i="4"/>
  <c r="O29" i="4"/>
  <c r="O72" i="4"/>
  <c r="O33" i="4"/>
  <c r="O10" i="4"/>
  <c r="O15" i="4"/>
  <c r="O52" i="4"/>
  <c r="O94" i="4"/>
  <c r="O79" i="4"/>
  <c r="O34" i="4"/>
  <c r="O82" i="4"/>
  <c r="O63" i="4"/>
  <c r="O44" i="4"/>
  <c r="O7" i="4"/>
  <c r="O69" i="4"/>
  <c r="O64" i="4"/>
  <c r="O60" i="4"/>
  <c r="O81" i="4"/>
  <c r="O13" i="4"/>
  <c r="O24" i="4"/>
  <c r="O78" i="4"/>
  <c r="O3" i="4"/>
  <c r="O66" i="4"/>
  <c r="O43" i="4"/>
  <c r="O36" i="4"/>
  <c r="O22" i="4"/>
  <c r="O62" i="4"/>
  <c r="O19" i="4"/>
  <c r="O30" i="4"/>
  <c r="O32" i="4"/>
  <c r="O73" i="4"/>
  <c r="O77" i="4"/>
  <c r="O87" i="4"/>
  <c r="O57" i="4"/>
  <c r="O61" i="4"/>
  <c r="O16" i="4"/>
  <c r="O37" i="4"/>
  <c r="O84" i="4"/>
  <c r="O17" i="4"/>
  <c r="O88" i="4"/>
  <c r="O89" i="4"/>
  <c r="O91" i="4"/>
  <c r="O47" i="4"/>
  <c r="O38" i="4"/>
  <c r="O14" i="4"/>
  <c r="O93" i="4"/>
  <c r="O56" i="4"/>
  <c r="O54" i="4"/>
  <c r="O65" i="4"/>
  <c r="O28" i="4"/>
  <c r="O5" i="4"/>
  <c r="O46" i="4"/>
  <c r="O86" i="4"/>
  <c r="O26" i="4"/>
  <c r="O83" i="4"/>
  <c r="O42" i="4"/>
  <c r="O75" i="4"/>
</calcChain>
</file>

<file path=xl/sharedStrings.xml><?xml version="1.0" encoding="utf-8"?>
<sst xmlns="http://schemas.openxmlformats.org/spreadsheetml/2006/main" count="285" uniqueCount="117">
  <si>
    <t>region</t>
  </si>
  <si>
    <t>country</t>
  </si>
  <si>
    <t>MI</t>
  </si>
  <si>
    <t>USA</t>
  </si>
  <si>
    <t>CA</t>
  </si>
  <si>
    <t>MN</t>
  </si>
  <si>
    <t>MD</t>
  </si>
  <si>
    <t>IL</t>
  </si>
  <si>
    <t>NJ</t>
  </si>
  <si>
    <t>AR</t>
  </si>
  <si>
    <t>CT</t>
  </si>
  <si>
    <t>NY</t>
  </si>
  <si>
    <t>FL</t>
  </si>
  <si>
    <t>MA</t>
  </si>
  <si>
    <t>OK</t>
  </si>
  <si>
    <t>AL</t>
  </si>
  <si>
    <t>AZ</t>
  </si>
  <si>
    <t>NH</t>
  </si>
  <si>
    <t>IN</t>
  </si>
  <si>
    <t>OH</t>
  </si>
  <si>
    <t>TX</t>
  </si>
  <si>
    <t>ME</t>
  </si>
  <si>
    <t>PA</t>
  </si>
  <si>
    <t>RI</t>
  </si>
  <si>
    <t>WI</t>
  </si>
  <si>
    <t>VT</t>
  </si>
  <si>
    <t>VA</t>
  </si>
  <si>
    <t>CO</t>
  </si>
  <si>
    <t>IA</t>
  </si>
  <si>
    <t>ON</t>
  </si>
  <si>
    <t>Canada</t>
  </si>
  <si>
    <t>WA</t>
  </si>
  <si>
    <t>SC</t>
  </si>
  <si>
    <t>WV</t>
  </si>
  <si>
    <t>NC</t>
  </si>
  <si>
    <t>HI</t>
  </si>
  <si>
    <t>MS</t>
  </si>
  <si>
    <t>DE</t>
  </si>
  <si>
    <t>AK</t>
  </si>
  <si>
    <t>Brazil</t>
  </si>
  <si>
    <t>NM</t>
  </si>
  <si>
    <t>MT</t>
  </si>
  <si>
    <t>TN</t>
  </si>
  <si>
    <t>KY</t>
  </si>
  <si>
    <t>GA</t>
  </si>
  <si>
    <t>DC</t>
  </si>
  <si>
    <t>LA</t>
  </si>
  <si>
    <t>WY</t>
  </si>
  <si>
    <t>OR</t>
  </si>
  <si>
    <t>KS</t>
  </si>
  <si>
    <t>Kingdom</t>
  </si>
  <si>
    <t>SD</t>
  </si>
  <si>
    <t>PR</t>
  </si>
  <si>
    <t>ND</t>
  </si>
  <si>
    <t>MO</t>
  </si>
  <si>
    <t>NV</t>
  </si>
  <si>
    <t>QC</t>
  </si>
  <si>
    <t>NL</t>
  </si>
  <si>
    <t>NB</t>
  </si>
  <si>
    <t>BC</t>
  </si>
  <si>
    <t>Mexico</t>
  </si>
  <si>
    <t>AB</t>
  </si>
  <si>
    <t>Ecuador</t>
  </si>
  <si>
    <t>UT</t>
  </si>
  <si>
    <t>ID</t>
  </si>
  <si>
    <t>Israel</t>
  </si>
  <si>
    <t>United Kingdom</t>
  </si>
  <si>
    <t>Puerto Rico</t>
  </si>
  <si>
    <t>Netherlands</t>
  </si>
  <si>
    <t>NE</t>
  </si>
  <si>
    <t>Chile</t>
  </si>
  <si>
    <t>Chesapeake</t>
  </si>
  <si>
    <t>Turkey</t>
  </si>
  <si>
    <t>Germany</t>
  </si>
  <si>
    <t>Philippines</t>
  </si>
  <si>
    <t>Australia</t>
  </si>
  <si>
    <t>Bosnia-Herzegovina</t>
  </si>
  <si>
    <t>Dominican Republic</t>
  </si>
  <si>
    <t>NS</t>
  </si>
  <si>
    <t>Taiwan</t>
  </si>
  <si>
    <t>China</t>
  </si>
  <si>
    <t>Singapore</t>
  </si>
  <si>
    <t>United Arab Emirates</t>
  </si>
  <si>
    <t>Pakistan</t>
  </si>
  <si>
    <t>Colombia</t>
  </si>
  <si>
    <t>Kazakhstan</t>
  </si>
  <si>
    <t>France</t>
  </si>
  <si>
    <t>Japan</t>
  </si>
  <si>
    <t>Poland</t>
  </si>
  <si>
    <t>Czech Republic</t>
  </si>
  <si>
    <t>India</t>
  </si>
  <si>
    <t>Denmark</t>
  </si>
  <si>
    <t>Guam</t>
  </si>
  <si>
    <t>Switzerland</t>
  </si>
  <si>
    <t>Vietnam</t>
  </si>
  <si>
    <t>Morocco</t>
  </si>
  <si>
    <t>SK</t>
  </si>
  <si>
    <t>YT Territory</t>
  </si>
  <si>
    <t>average Elo going into champs</t>
  </si>
  <si>
    <t>significantly different than chance?</t>
  </si>
  <si>
    <t>p-value</t>
  </si>
  <si>
    <t>average Elo change</t>
  </si>
  <si>
    <t>2012-2017</t>
  </si>
  <si>
    <t>total starting Elo</t>
  </si>
  <si>
    <t>total ending Elo</t>
  </si>
  <si>
    <t>average starting Elo</t>
  </si>
  <si>
    <t>average ending Elo</t>
  </si>
  <si>
    <t>significantly different than chance (p &lt; 0.05)?</t>
  </si>
  <si>
    <t>average Elo after champs</t>
  </si>
  <si>
    <t>attendance at champs</t>
  </si>
  <si>
    <t>NJ+DE</t>
  </si>
  <si>
    <t>NJ+DE+PA</t>
  </si>
  <si>
    <t>raw average</t>
  </si>
  <si>
    <t>all adjustments</t>
  </si>
  <si>
    <t>only significant adjustments</t>
  </si>
  <si>
    <t>New England</t>
  </si>
  <si>
    <t>Pacific Northwest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</si>
</sst>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54"/>
  <sheetViews>
    <sheetView tabSelected="1" workbookViewId="0">
      <pane xSplit="2" ySplit="1" topLeftCell="C2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17" customWidth="1"/>
    <col min="2" max="2" width="11.42578125" customWidth="1"/>
    <col min="3" max="3" width="14.140625" style="1" customWidth="1"/>
    <col min="4" max="4" width="29" style="1" customWidth="1"/>
    <col min="5" max="5" width="16.7109375" style="1" customWidth="1"/>
  </cols>
  <sheetData>
    <row r="1" spans="1:5" x14ac:dyDescent="0.25">
      <c r="A1" t="s">
        <v>0</v>
      </c>
      <c r="B1" t="s">
        <v>1</v>
      </c>
      <c r="C1" s="1" t="s">
        <v>112</v>
      </c>
      <c r="D1" s="1" t="s">
        <v>114</v>
      </c>
      <c r="E1" s="1" t="s">
        <v>113</v>
      </c>
    </row>
    <row r="2" spans="1:5" x14ac:dyDescent="0.25">
      <c r="A2" t="s">
        <v>10</v>
      </c>
      <c r="B2" t="s">
        <v>3</v>
      </c>
      <c r="C2" s="1">
        <v>1474.3661363536842</v>
      </c>
      <c r="D2" s="1">
        <v>1503.5185281801935</v>
      </c>
      <c r="E2" s="1">
        <v>1503.5185281801935</v>
      </c>
    </row>
    <row r="3" spans="1:5" x14ac:dyDescent="0.25">
      <c r="A3" t="s">
        <v>18</v>
      </c>
      <c r="B3" t="s">
        <v>3</v>
      </c>
      <c r="C3" s="1">
        <v>1482.1449791617326</v>
      </c>
      <c r="D3" s="1">
        <v>1482.1449791617326</v>
      </c>
      <c r="E3" s="1">
        <v>1494.7081702320736</v>
      </c>
    </row>
    <row r="4" spans="1:5" x14ac:dyDescent="0.25">
      <c r="A4" t="s">
        <v>22</v>
      </c>
      <c r="B4" t="s">
        <v>3</v>
      </c>
      <c r="C4" s="1">
        <v>1471.0121237510496</v>
      </c>
      <c r="D4" s="1">
        <v>1471.0121237510496</v>
      </c>
      <c r="E4" s="1">
        <v>1461.0520612047255</v>
      </c>
    </row>
    <row r="5" spans="1:5" x14ac:dyDescent="0.25">
      <c r="A5" t="s">
        <v>111</v>
      </c>
      <c r="B5" t="s">
        <v>3</v>
      </c>
      <c r="C5" s="1">
        <v>1464.9044526419405</v>
      </c>
      <c r="D5" s="1">
        <v>1464.9044526419405</v>
      </c>
      <c r="E5" s="1">
        <v>1478.3995709548319</v>
      </c>
    </row>
    <row r="6" spans="1:5" x14ac:dyDescent="0.25">
      <c r="A6" t="s">
        <v>2</v>
      </c>
      <c r="B6" t="s">
        <v>3</v>
      </c>
      <c r="C6" s="1">
        <v>1433.495588738818</v>
      </c>
      <c r="D6" s="1">
        <v>1462.4512096731835</v>
      </c>
      <c r="E6" s="1">
        <v>1462.4512096731835</v>
      </c>
    </row>
    <row r="7" spans="1:5" x14ac:dyDescent="0.25">
      <c r="A7" t="s">
        <v>31</v>
      </c>
      <c r="B7" t="s">
        <v>3</v>
      </c>
      <c r="C7" s="1">
        <v>1462.0281380030444</v>
      </c>
      <c r="D7" s="1">
        <v>1462.0281380030444</v>
      </c>
      <c r="E7" s="1">
        <v>1466.5338424073514</v>
      </c>
    </row>
    <row r="8" spans="1:5" x14ac:dyDescent="0.25">
      <c r="A8" t="s">
        <v>110</v>
      </c>
      <c r="B8" t="s">
        <v>3</v>
      </c>
      <c r="C8" s="1">
        <v>1459.6581197661671</v>
      </c>
      <c r="D8" s="1">
        <v>1459.6581197661671</v>
      </c>
      <c r="E8" s="1">
        <v>1473.1532380790586</v>
      </c>
    </row>
    <row r="9" spans="1:5" x14ac:dyDescent="0.25">
      <c r="A9" t="s">
        <v>8</v>
      </c>
      <c r="B9" t="s">
        <v>3</v>
      </c>
      <c r="C9" s="1">
        <v>1456.7847927352213</v>
      </c>
      <c r="D9" s="1">
        <v>1456.7847927352213</v>
      </c>
      <c r="E9" s="1">
        <v>1466.419203175275</v>
      </c>
    </row>
    <row r="10" spans="1:5" x14ac:dyDescent="0.25">
      <c r="A10" t="s">
        <v>7</v>
      </c>
      <c r="B10" t="s">
        <v>3</v>
      </c>
      <c r="C10" s="1">
        <v>1455.4181744240846</v>
      </c>
      <c r="D10" s="1">
        <v>1455.4181744240846</v>
      </c>
      <c r="E10" s="1">
        <v>1463.0637135587381</v>
      </c>
    </row>
    <row r="11" spans="1:5" x14ac:dyDescent="0.25">
      <c r="A11" t="s">
        <v>26</v>
      </c>
      <c r="B11" t="s">
        <v>3</v>
      </c>
      <c r="C11" s="1">
        <v>1454.8981322834006</v>
      </c>
      <c r="D11" s="1">
        <v>1454.8981322834006</v>
      </c>
      <c r="E11" s="1">
        <v>1434.8245142735245</v>
      </c>
    </row>
    <row r="12" spans="1:5" x14ac:dyDescent="0.25">
      <c r="A12" t="s">
        <v>115</v>
      </c>
      <c r="B12" t="s">
        <v>3</v>
      </c>
      <c r="C12" s="1">
        <v>1454.6722495867843</v>
      </c>
      <c r="D12" s="1">
        <v>1454.6722495867843</v>
      </c>
      <c r="E12" s="1">
        <v>1457.115188437218</v>
      </c>
    </row>
    <row r="13" spans="1:5" x14ac:dyDescent="0.25">
      <c r="A13" t="s">
        <v>116</v>
      </c>
      <c r="B13" t="s">
        <v>3</v>
      </c>
      <c r="C13" s="1">
        <v>1454.2354506047275</v>
      </c>
      <c r="D13" s="1">
        <v>1454.2354506047275</v>
      </c>
      <c r="E13" s="1">
        <v>1450.8169915422748</v>
      </c>
    </row>
    <row r="14" spans="1:5" x14ac:dyDescent="0.25">
      <c r="A14" t="s">
        <v>12</v>
      </c>
      <c r="B14" t="s">
        <v>3</v>
      </c>
      <c r="C14" s="1">
        <v>1454.1923050243809</v>
      </c>
      <c r="D14" s="1">
        <v>1454.1923050243809</v>
      </c>
      <c r="E14" s="1">
        <v>1446.2727115506054</v>
      </c>
    </row>
    <row r="15" spans="1:5" x14ac:dyDescent="0.25">
      <c r="A15" t="s">
        <v>29</v>
      </c>
      <c r="B15" t="s">
        <v>30</v>
      </c>
      <c r="C15" s="1">
        <v>1435.9864258930174</v>
      </c>
      <c r="D15" s="1">
        <v>1454.1915605376198</v>
      </c>
      <c r="E15" s="1">
        <v>1454.1915605376198</v>
      </c>
    </row>
    <row r="16" spans="1:5" x14ac:dyDescent="0.25">
      <c r="A16" t="s">
        <v>17</v>
      </c>
      <c r="B16" t="s">
        <v>3</v>
      </c>
      <c r="C16" s="1">
        <v>1448.9040613702664</v>
      </c>
      <c r="D16" s="1">
        <v>1448.9040613702664</v>
      </c>
      <c r="E16" s="1">
        <v>1462.7793537626908</v>
      </c>
    </row>
    <row r="17" spans="1:5" x14ac:dyDescent="0.25">
      <c r="A17" t="s">
        <v>13</v>
      </c>
      <c r="B17" t="s">
        <v>3</v>
      </c>
      <c r="C17" s="1">
        <v>1447.6320101635388</v>
      </c>
      <c r="D17" s="1">
        <v>1447.6320101635388</v>
      </c>
      <c r="E17" s="1">
        <v>1454.8915482798939</v>
      </c>
    </row>
    <row r="18" spans="1:5" x14ac:dyDescent="0.25">
      <c r="A18" t="s">
        <v>24</v>
      </c>
      <c r="B18" t="s">
        <v>3</v>
      </c>
      <c r="C18" s="1">
        <v>1447.2661912988528</v>
      </c>
      <c r="D18" s="1">
        <v>1447.2661912988528</v>
      </c>
      <c r="E18" s="1">
        <v>1453.6827530675973</v>
      </c>
    </row>
    <row r="19" spans="1:5" x14ac:dyDescent="0.25">
      <c r="A19" t="s">
        <v>65</v>
      </c>
      <c r="C19" s="1">
        <v>1445.2957857847464</v>
      </c>
      <c r="D19" s="1">
        <v>1445.2957857847464</v>
      </c>
      <c r="E19" s="1">
        <v>1462.0022105977937</v>
      </c>
    </row>
    <row r="20" spans="1:5" x14ac:dyDescent="0.25">
      <c r="A20" t="s">
        <v>30</v>
      </c>
      <c r="C20" s="1">
        <v>1426.7901001070916</v>
      </c>
      <c r="D20" s="1">
        <v>1444.320184632574</v>
      </c>
      <c r="E20" s="1">
        <v>1444.320184632574</v>
      </c>
    </row>
    <row r="21" spans="1:5" x14ac:dyDescent="0.25">
      <c r="A21" t="s">
        <v>32</v>
      </c>
      <c r="B21" t="s">
        <v>3</v>
      </c>
      <c r="C21" s="1">
        <v>1444.3045203661334</v>
      </c>
      <c r="D21" s="1">
        <v>1444.3045203661334</v>
      </c>
      <c r="E21" s="1">
        <v>1416.3848613773227</v>
      </c>
    </row>
    <row r="22" spans="1:5" x14ac:dyDescent="0.25">
      <c r="A22" t="s">
        <v>4</v>
      </c>
      <c r="B22" t="s">
        <v>3</v>
      </c>
      <c r="C22" s="1">
        <v>1444.2667162033326</v>
      </c>
      <c r="D22" s="1">
        <v>1444.2667162033326</v>
      </c>
      <c r="E22" s="1">
        <v>1443.8556696388332</v>
      </c>
    </row>
    <row r="23" spans="1:5" x14ac:dyDescent="0.25">
      <c r="A23" t="s">
        <v>49</v>
      </c>
      <c r="B23" t="s">
        <v>3</v>
      </c>
      <c r="C23" s="1">
        <v>1443.6412015346907</v>
      </c>
      <c r="D23" s="1">
        <v>1443.6412015346907</v>
      </c>
      <c r="E23" s="1">
        <v>1430.955819670565</v>
      </c>
    </row>
    <row r="24" spans="1:5" x14ac:dyDescent="0.25">
      <c r="A24" t="s">
        <v>27</v>
      </c>
      <c r="B24" t="s">
        <v>3</v>
      </c>
      <c r="C24" s="1">
        <v>1443.0365409291612</v>
      </c>
      <c r="D24" s="1">
        <v>1443.0365409291612</v>
      </c>
      <c r="E24" s="1">
        <v>1433.0626966782766</v>
      </c>
    </row>
    <row r="25" spans="1:5" x14ac:dyDescent="0.25">
      <c r="A25" t="s">
        <v>43</v>
      </c>
      <c r="B25" t="s">
        <v>3</v>
      </c>
      <c r="C25" s="1">
        <v>1442.4546469097606</v>
      </c>
      <c r="D25" s="1">
        <v>1442.4546469097606</v>
      </c>
      <c r="E25" s="1">
        <v>1417.8272146394409</v>
      </c>
    </row>
    <row r="26" spans="1:5" x14ac:dyDescent="0.25">
      <c r="A26" t="s">
        <v>5</v>
      </c>
      <c r="B26" t="s">
        <v>3</v>
      </c>
      <c r="C26" s="1">
        <v>1441.7681146241162</v>
      </c>
      <c r="D26" s="1">
        <v>1441.7681146241162</v>
      </c>
      <c r="E26" s="1">
        <v>1423.5904537253732</v>
      </c>
    </row>
    <row r="27" spans="1:5" x14ac:dyDescent="0.25">
      <c r="A27" t="s">
        <v>71</v>
      </c>
      <c r="B27" t="s">
        <v>3</v>
      </c>
      <c r="C27" s="1">
        <v>1440.896627965139</v>
      </c>
      <c r="D27" s="1">
        <v>1440.896627965139</v>
      </c>
      <c r="E27" s="1">
        <v>1425.7568874436165</v>
      </c>
    </row>
    <row r="28" spans="1:5" x14ac:dyDescent="0.25">
      <c r="A28" t="s">
        <v>6</v>
      </c>
      <c r="B28" t="s">
        <v>3</v>
      </c>
      <c r="C28" s="1">
        <v>1439.5182524428012</v>
      </c>
      <c r="D28" s="1">
        <v>1439.5182524428012</v>
      </c>
      <c r="E28" s="1">
        <v>1430.5546116576804</v>
      </c>
    </row>
    <row r="29" spans="1:5" x14ac:dyDescent="0.25">
      <c r="A29" t="s">
        <v>19</v>
      </c>
      <c r="B29" t="s">
        <v>3</v>
      </c>
      <c r="C29" s="1">
        <v>1439.2019346115362</v>
      </c>
      <c r="D29" s="1">
        <v>1439.2019346115362</v>
      </c>
      <c r="E29" s="1">
        <v>1454.293630311573</v>
      </c>
    </row>
    <row r="30" spans="1:5" x14ac:dyDescent="0.25">
      <c r="A30" t="s">
        <v>48</v>
      </c>
      <c r="B30" t="s">
        <v>3</v>
      </c>
      <c r="C30" s="1">
        <v>1437.6958691878906</v>
      </c>
      <c r="D30" s="1">
        <v>1437.6958691878906</v>
      </c>
      <c r="E30" s="1">
        <v>1434.2774101254379</v>
      </c>
    </row>
    <row r="31" spans="1:5" x14ac:dyDescent="0.25">
      <c r="A31" t="s">
        <v>35</v>
      </c>
      <c r="B31" t="s">
        <v>3</v>
      </c>
      <c r="C31" s="1">
        <v>1437.3005549620852</v>
      </c>
      <c r="D31" s="1">
        <v>1437.3005549620852</v>
      </c>
      <c r="E31" s="1">
        <v>1437.4670152301219</v>
      </c>
    </row>
    <row r="32" spans="1:5" x14ac:dyDescent="0.25">
      <c r="A32" t="s">
        <v>21</v>
      </c>
      <c r="B32" t="s">
        <v>3</v>
      </c>
      <c r="C32" s="1">
        <v>1437.2766177411859</v>
      </c>
      <c r="D32" s="1">
        <v>1437.2766177411859</v>
      </c>
      <c r="E32" s="1">
        <v>1457.0149051020198</v>
      </c>
    </row>
    <row r="33" spans="1:5" x14ac:dyDescent="0.25">
      <c r="A33" t="s">
        <v>16</v>
      </c>
      <c r="B33" t="s">
        <v>3</v>
      </c>
      <c r="C33" s="1">
        <v>1435.019698004176</v>
      </c>
      <c r="D33" s="1">
        <v>1435.019698004176</v>
      </c>
      <c r="E33" s="1">
        <v>1429.1245352808669</v>
      </c>
    </row>
    <row r="34" spans="1:5" x14ac:dyDescent="0.25">
      <c r="A34" t="s">
        <v>54</v>
      </c>
      <c r="B34" t="s">
        <v>3</v>
      </c>
      <c r="C34" s="1">
        <v>1454.51275969114</v>
      </c>
      <c r="D34" s="1">
        <v>1432.0159028895625</v>
      </c>
      <c r="E34" s="1">
        <v>1432.0159028895625</v>
      </c>
    </row>
    <row r="35" spans="1:5" x14ac:dyDescent="0.25">
      <c r="A35" t="s">
        <v>63</v>
      </c>
      <c r="B35" t="s">
        <v>3</v>
      </c>
      <c r="C35" s="1">
        <v>1429.4446430336391</v>
      </c>
      <c r="D35" s="1">
        <v>1429.4446430336391</v>
      </c>
      <c r="E35" s="1">
        <v>1381.2919995611448</v>
      </c>
    </row>
    <row r="36" spans="1:5" x14ac:dyDescent="0.25">
      <c r="A36" t="s">
        <v>64</v>
      </c>
      <c r="B36" t="s">
        <v>3</v>
      </c>
      <c r="C36" s="1">
        <v>1429.2319424688901</v>
      </c>
      <c r="D36" s="1">
        <v>1429.2319424688901</v>
      </c>
      <c r="E36" s="1">
        <v>1423.9620946721805</v>
      </c>
    </row>
    <row r="37" spans="1:5" x14ac:dyDescent="0.25">
      <c r="A37" t="s">
        <v>11</v>
      </c>
      <c r="B37" t="s">
        <v>3</v>
      </c>
      <c r="C37" s="1">
        <v>1449.0124029878345</v>
      </c>
      <c r="D37" s="1">
        <v>1428.8345048753051</v>
      </c>
      <c r="E37" s="1">
        <v>1428.8345048753051</v>
      </c>
    </row>
    <row r="38" spans="1:5" x14ac:dyDescent="0.25">
      <c r="A38" t="s">
        <v>34</v>
      </c>
      <c r="B38" t="s">
        <v>3</v>
      </c>
      <c r="C38" s="1">
        <v>1425.6521302555391</v>
      </c>
      <c r="D38" s="1">
        <v>1425.6521302555391</v>
      </c>
      <c r="E38" s="1">
        <v>1429.0026495152708</v>
      </c>
    </row>
    <row r="39" spans="1:5" x14ac:dyDescent="0.25">
      <c r="A39" t="s">
        <v>56</v>
      </c>
      <c r="B39" t="s">
        <v>30</v>
      </c>
      <c r="C39" s="1">
        <v>1424.9495445283678</v>
      </c>
      <c r="D39" s="1">
        <v>1424.9495445283678</v>
      </c>
      <c r="E39" s="1">
        <v>1426.2758888540757</v>
      </c>
    </row>
    <row r="40" spans="1:5" x14ac:dyDescent="0.25">
      <c r="A40" t="s">
        <v>44</v>
      </c>
      <c r="B40" t="s">
        <v>3</v>
      </c>
      <c r="C40" s="1">
        <v>1424.7127191396212</v>
      </c>
      <c r="D40" s="1">
        <v>1424.7127191396212</v>
      </c>
      <c r="E40" s="1">
        <v>1421.6388754248474</v>
      </c>
    </row>
    <row r="41" spans="1:5" x14ac:dyDescent="0.25">
      <c r="A41" t="s">
        <v>42</v>
      </c>
      <c r="B41" t="s">
        <v>3</v>
      </c>
      <c r="C41" s="1">
        <v>1424.0884895959352</v>
      </c>
      <c r="D41" s="1">
        <v>1424.0884895959352</v>
      </c>
      <c r="E41" s="1">
        <v>1435.9465041610151</v>
      </c>
    </row>
    <row r="42" spans="1:5" x14ac:dyDescent="0.25">
      <c r="A42" t="s">
        <v>9</v>
      </c>
      <c r="B42" t="s">
        <v>3</v>
      </c>
      <c r="C42" s="1">
        <v>1423.0341482396732</v>
      </c>
      <c r="D42" s="1">
        <v>1423.0341482396732</v>
      </c>
      <c r="E42" s="1">
        <v>1393.825037740726</v>
      </c>
    </row>
    <row r="43" spans="1:5" x14ac:dyDescent="0.25">
      <c r="A43" t="s">
        <v>28</v>
      </c>
      <c r="B43" t="s">
        <v>3</v>
      </c>
      <c r="C43" s="1">
        <v>1414.7570007037002</v>
      </c>
      <c r="D43" s="1">
        <v>1414.7570007037002</v>
      </c>
      <c r="E43" s="1">
        <v>1392.4409928302771</v>
      </c>
    </row>
    <row r="44" spans="1:5" x14ac:dyDescent="0.25">
      <c r="A44" t="s">
        <v>15</v>
      </c>
      <c r="B44" t="s">
        <v>3</v>
      </c>
      <c r="C44" s="1">
        <v>1411.2852828457626</v>
      </c>
      <c r="D44" s="1">
        <v>1411.2852828457626</v>
      </c>
      <c r="E44" s="1">
        <v>1403.1493035774706</v>
      </c>
    </row>
    <row r="45" spans="1:5" x14ac:dyDescent="0.25">
      <c r="A45" t="s">
        <v>20</v>
      </c>
      <c r="B45" t="s">
        <v>3</v>
      </c>
      <c r="C45" s="1">
        <v>1427.716888646853</v>
      </c>
      <c r="D45" s="1">
        <v>1410.6507033904722</v>
      </c>
      <c r="E45" s="1">
        <v>1410.6507033904722</v>
      </c>
    </row>
    <row r="46" spans="1:5" x14ac:dyDescent="0.25">
      <c r="A46" t="s">
        <v>61</v>
      </c>
      <c r="B46" t="s">
        <v>30</v>
      </c>
      <c r="C46" s="1">
        <v>1410.5411998099914</v>
      </c>
      <c r="D46" s="1">
        <v>1410.5411998099914</v>
      </c>
      <c r="E46" s="1">
        <v>1452.0144200634838</v>
      </c>
    </row>
    <row r="47" spans="1:5" x14ac:dyDescent="0.25">
      <c r="A47" t="s">
        <v>14</v>
      </c>
      <c r="B47" t="s">
        <v>3</v>
      </c>
      <c r="C47" s="1">
        <v>1435.0896129490004</v>
      </c>
      <c r="D47" s="1">
        <v>1388.0208411955248</v>
      </c>
      <c r="E47" s="1">
        <v>1388.0208411955248</v>
      </c>
    </row>
    <row r="48" spans="1:5" x14ac:dyDescent="0.25">
      <c r="A48" t="s">
        <v>75</v>
      </c>
      <c r="C48" s="1">
        <v>1386.346530221382</v>
      </c>
      <c r="D48" s="1">
        <v>1386.346530221382</v>
      </c>
      <c r="E48" s="1">
        <v>1395.3942719989184</v>
      </c>
    </row>
    <row r="49" spans="1:5" x14ac:dyDescent="0.25">
      <c r="A49" t="s">
        <v>46</v>
      </c>
      <c r="B49" t="s">
        <v>3</v>
      </c>
      <c r="C49" s="1">
        <v>1424.6659858183195</v>
      </c>
      <c r="D49" s="1">
        <v>1379.5643900060129</v>
      </c>
      <c r="E49" s="1">
        <v>1379.5643900060129</v>
      </c>
    </row>
    <row r="50" spans="1:5" x14ac:dyDescent="0.25">
      <c r="A50" t="s">
        <v>80</v>
      </c>
      <c r="C50" s="1">
        <v>1372.8118191369174</v>
      </c>
      <c r="D50" s="1">
        <v>1372.8118191369174</v>
      </c>
      <c r="E50" s="1">
        <v>1398.2410054030067</v>
      </c>
    </row>
    <row r="51" spans="1:5" x14ac:dyDescent="0.25">
      <c r="A51" t="s">
        <v>45</v>
      </c>
      <c r="B51" t="s">
        <v>3</v>
      </c>
      <c r="C51" s="1">
        <v>1371.8269997980246</v>
      </c>
      <c r="D51" s="1">
        <v>1371.8269997980246</v>
      </c>
      <c r="E51" s="1">
        <v>1377.589133219632</v>
      </c>
    </row>
    <row r="52" spans="1:5" x14ac:dyDescent="0.25">
      <c r="A52" t="s">
        <v>72</v>
      </c>
      <c r="C52" s="1">
        <v>1361.0515730018333</v>
      </c>
      <c r="D52" s="1">
        <v>1361.0515730018333</v>
      </c>
      <c r="E52" s="1">
        <v>1314.5364813725637</v>
      </c>
    </row>
    <row r="53" spans="1:5" x14ac:dyDescent="0.25">
      <c r="A53" t="s">
        <v>59</v>
      </c>
      <c r="B53" t="s">
        <v>30</v>
      </c>
      <c r="C53" s="1">
        <v>1360.4501148715365</v>
      </c>
      <c r="D53" s="1">
        <v>1360.4501148715365</v>
      </c>
      <c r="E53" s="1">
        <v>1408.1018955590782</v>
      </c>
    </row>
    <row r="54" spans="1:5" x14ac:dyDescent="0.25">
      <c r="A54" t="s">
        <v>60</v>
      </c>
      <c r="C54" s="1">
        <v>1387.5232294334655</v>
      </c>
      <c r="D54" s="1">
        <v>1354.8040675009142</v>
      </c>
      <c r="E54" s="1">
        <v>1354.8040675009142</v>
      </c>
    </row>
  </sheetData>
  <autoFilter ref="A1:E1">
    <sortState ref="A2:E54">
      <sortCondition descending="1" ref="D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98"/>
  <sheetViews>
    <sheetView workbookViewId="0">
      <selection activeCell="F27" sqref="F27"/>
    </sheetView>
  </sheetViews>
  <sheetFormatPr defaultRowHeight="15" x14ac:dyDescent="0.25"/>
  <cols>
    <col min="4" max="6" width="9.140625" style="1"/>
    <col min="11" max="14" width="9.140625" style="1"/>
    <col min="17" max="17" width="12" bestFit="1" customWidth="1"/>
  </cols>
  <sheetData>
    <row r="1" spans="1:17" x14ac:dyDescent="0.25">
      <c r="C1">
        <v>2017</v>
      </c>
      <c r="D1" s="1">
        <v>2017</v>
      </c>
      <c r="E1" s="1">
        <v>2017</v>
      </c>
      <c r="F1" s="1">
        <v>2017</v>
      </c>
      <c r="G1">
        <v>2017</v>
      </c>
      <c r="H1">
        <v>2017</v>
      </c>
      <c r="J1" t="s">
        <v>102</v>
      </c>
      <c r="K1" s="1" t="s">
        <v>102</v>
      </c>
      <c r="L1" s="1" t="s">
        <v>102</v>
      </c>
      <c r="M1" s="1" t="s">
        <v>102</v>
      </c>
      <c r="N1" s="1" t="s">
        <v>102</v>
      </c>
      <c r="O1" t="s">
        <v>102</v>
      </c>
      <c r="P1" t="s">
        <v>102</v>
      </c>
      <c r="Q1" s="1" t="s">
        <v>102</v>
      </c>
    </row>
    <row r="2" spans="1:17" x14ac:dyDescent="0.25">
      <c r="A2" t="s">
        <v>0</v>
      </c>
      <c r="B2" t="s">
        <v>1</v>
      </c>
      <c r="C2" t="s">
        <v>109</v>
      </c>
      <c r="D2" s="1" t="s">
        <v>98</v>
      </c>
      <c r="E2" s="1" t="s">
        <v>108</v>
      </c>
      <c r="F2" s="1" t="s">
        <v>101</v>
      </c>
      <c r="G2" t="s">
        <v>107</v>
      </c>
      <c r="H2" t="s">
        <v>100</v>
      </c>
      <c r="J2" t="s">
        <v>109</v>
      </c>
      <c r="K2" s="1" t="s">
        <v>103</v>
      </c>
      <c r="L2" s="1" t="s">
        <v>104</v>
      </c>
      <c r="M2" s="1" t="s">
        <v>105</v>
      </c>
      <c r="N2" s="1" t="s">
        <v>106</v>
      </c>
      <c r="O2" s="1" t="s">
        <v>101</v>
      </c>
      <c r="P2" t="s">
        <v>99</v>
      </c>
      <c r="Q2" t="s">
        <v>100</v>
      </c>
    </row>
    <row r="3" spans="1:17" x14ac:dyDescent="0.25">
      <c r="A3" t="s">
        <v>2</v>
      </c>
      <c r="B3" t="s">
        <v>3</v>
      </c>
      <c r="C3" s="1" t="e">
        <f>#REF!</f>
        <v>#REF!</v>
      </c>
      <c r="D3" s="1" t="e">
        <f>#REF!/#REF!</f>
        <v>#REF!</v>
      </c>
      <c r="E3" s="1" t="e">
        <f>#REF!/#REF!</f>
        <v>#REF!</v>
      </c>
      <c r="F3" s="1" t="e">
        <f>#REF!/#REF!-D3</f>
        <v>#REF!</v>
      </c>
      <c r="G3" t="e">
        <f t="shared" ref="G3:G34" si="0">OR(H3&lt;0.05)</f>
        <v>#REF!</v>
      </c>
      <c r="H3" t="e">
        <f>1-ABS(1-2*_xlfn.NORM.DIST((#REF!-#REF!)/(52.52*SQRT(#REF!)),0,1,TRUE))</f>
        <v>#REF!</v>
      </c>
      <c r="J3" s="1" t="e">
        <f>#REF!+#REF!+#REF!+#REF!+#REF!+#REF!</f>
        <v>#REF!</v>
      </c>
      <c r="K3" s="1" t="e">
        <f>#REF!+#REF!+#REF!+#REF!+#REF!+#REF!</f>
        <v>#REF!</v>
      </c>
      <c r="L3" s="1" t="e">
        <f>#REF!+#REF!+#REF!+#REF!+#REF!+#REF!</f>
        <v>#REF!</v>
      </c>
      <c r="M3" s="1" t="e">
        <f t="shared" ref="M3:M34" si="1">K3/J3</f>
        <v>#REF!</v>
      </c>
      <c r="N3" s="1" t="e">
        <f t="shared" ref="N3:N34" si="2">L3/J3</f>
        <v>#REF!</v>
      </c>
      <c r="O3" s="1" t="e">
        <f t="shared" ref="O3:O34" si="3">N3-M3</f>
        <v>#REF!</v>
      </c>
      <c r="P3" t="e">
        <f t="shared" ref="P3:P34" si="4">Q3&lt;0.05</f>
        <v>#REF!</v>
      </c>
      <c r="Q3" t="e">
        <f t="shared" ref="Q3:Q34" si="5">1-ABS(1-2*_xlfn.NORM.DIST((K3-L3)/(52.52*SQRT(J3)),0,1,TRUE))</f>
        <v>#REF!</v>
      </c>
    </row>
    <row r="4" spans="1:17" x14ac:dyDescent="0.25">
      <c r="A4" t="s">
        <v>23</v>
      </c>
      <c r="B4" t="s">
        <v>3</v>
      </c>
      <c r="C4" s="1" t="e">
        <f>#REF!</f>
        <v>#REF!</v>
      </c>
      <c r="D4" s="1" t="e">
        <f>#REF!/#REF!</f>
        <v>#REF!</v>
      </c>
      <c r="E4" s="1" t="e">
        <f>#REF!/#REF!</f>
        <v>#REF!</v>
      </c>
      <c r="F4" s="1" t="e">
        <f>#REF!/#REF!-D4</f>
        <v>#REF!</v>
      </c>
      <c r="G4" t="e">
        <f t="shared" si="0"/>
        <v>#REF!</v>
      </c>
      <c r="H4" t="e">
        <f>1-ABS(1-2*_xlfn.NORM.DIST((#REF!-#REF!)/(52.52*SQRT(#REF!)),0,1,TRUE))</f>
        <v>#REF!</v>
      </c>
      <c r="J4" s="1" t="e">
        <f>#REF!+#REF!+#REF!+#REF!+#REF!+#REF!</f>
        <v>#REF!</v>
      </c>
      <c r="K4" s="1" t="e">
        <f>#REF!+#REF!+#REF!+#REF!+#REF!+#REF!</f>
        <v>#REF!</v>
      </c>
      <c r="L4" s="1" t="e">
        <f>#REF!+#REF!+#REF!+#REF!+#REF!+#REF!</f>
        <v>#REF!</v>
      </c>
      <c r="M4" s="1" t="e">
        <f t="shared" si="1"/>
        <v>#REF!</v>
      </c>
      <c r="N4" s="1" t="e">
        <f t="shared" si="2"/>
        <v>#REF!</v>
      </c>
      <c r="O4" s="1" t="e">
        <f t="shared" si="3"/>
        <v>#REF!</v>
      </c>
      <c r="P4" t="e">
        <f t="shared" si="4"/>
        <v>#REF!</v>
      </c>
      <c r="Q4" t="e">
        <f t="shared" si="5"/>
        <v>#REF!</v>
      </c>
    </row>
    <row r="5" spans="1:17" x14ac:dyDescent="0.25">
      <c r="A5" t="s">
        <v>14</v>
      </c>
      <c r="B5" t="s">
        <v>3</v>
      </c>
      <c r="C5" s="1" t="e">
        <f>#REF!</f>
        <v>#REF!</v>
      </c>
      <c r="D5" s="1" t="e">
        <f>#REF!/#REF!</f>
        <v>#REF!</v>
      </c>
      <c r="E5" s="1" t="e">
        <f>#REF!/#REF!</f>
        <v>#REF!</v>
      </c>
      <c r="F5" s="1" t="e">
        <f>#REF!/#REF!-D5</f>
        <v>#REF!</v>
      </c>
      <c r="G5" t="e">
        <f t="shared" si="0"/>
        <v>#REF!</v>
      </c>
      <c r="H5" t="e">
        <f>1-ABS(1-2*_xlfn.NORM.DIST((#REF!-#REF!)/(52.52*SQRT(#REF!)),0,1,TRUE))</f>
        <v>#REF!</v>
      </c>
      <c r="J5" s="1" t="e">
        <f>#REF!+#REF!+#REF!+#REF!+#REF!+#REF!</f>
        <v>#REF!</v>
      </c>
      <c r="K5" s="1" t="e">
        <f>#REF!+#REF!+#REF!+#REF!+#REF!+#REF!</f>
        <v>#REF!</v>
      </c>
      <c r="L5" s="1" t="e">
        <f>#REF!+#REF!+#REF!+#REF!+#REF!+#REF!</f>
        <v>#REF!</v>
      </c>
      <c r="M5" s="1" t="e">
        <f t="shared" si="1"/>
        <v>#REF!</v>
      </c>
      <c r="N5" s="1" t="e">
        <f t="shared" si="2"/>
        <v>#REF!</v>
      </c>
      <c r="O5" s="1" t="e">
        <f t="shared" si="3"/>
        <v>#REF!</v>
      </c>
      <c r="P5" t="e">
        <f t="shared" si="4"/>
        <v>#REF!</v>
      </c>
      <c r="Q5" t="e">
        <f t="shared" si="5"/>
        <v>#REF!</v>
      </c>
    </row>
    <row r="6" spans="1:17" x14ac:dyDescent="0.25">
      <c r="A6" t="s">
        <v>10</v>
      </c>
      <c r="B6" t="s">
        <v>3</v>
      </c>
      <c r="C6" s="1" t="e">
        <f>#REF!</f>
        <v>#REF!</v>
      </c>
      <c r="D6" s="1" t="e">
        <f>#REF!/#REF!</f>
        <v>#REF!</v>
      </c>
      <c r="E6" s="1" t="e">
        <f>#REF!/#REF!</f>
        <v>#REF!</v>
      </c>
      <c r="F6" s="1" t="e">
        <f>#REF!/#REF!-D6</f>
        <v>#REF!</v>
      </c>
      <c r="G6" t="e">
        <f t="shared" si="0"/>
        <v>#REF!</v>
      </c>
      <c r="H6" t="e">
        <f>1-ABS(1-2*_xlfn.NORM.DIST((#REF!-#REF!)/(52.52*SQRT(#REF!)),0,1,TRUE))</f>
        <v>#REF!</v>
      </c>
      <c r="J6" s="1" t="e">
        <f>#REF!+#REF!+#REF!+#REF!+#REF!+#REF!</f>
        <v>#REF!</v>
      </c>
      <c r="K6" s="1" t="e">
        <f>#REF!+#REF!+#REF!+#REF!+#REF!+#REF!</f>
        <v>#REF!</v>
      </c>
      <c r="L6" s="1" t="e">
        <f>#REF!+#REF!+#REF!+#REF!+#REF!+#REF!</f>
        <v>#REF!</v>
      </c>
      <c r="M6" s="1" t="e">
        <f t="shared" si="1"/>
        <v>#REF!</v>
      </c>
      <c r="N6" s="1" t="e">
        <f t="shared" si="2"/>
        <v>#REF!</v>
      </c>
      <c r="O6" s="1" t="e">
        <f t="shared" si="3"/>
        <v>#REF!</v>
      </c>
      <c r="P6" t="e">
        <f t="shared" si="4"/>
        <v>#REF!</v>
      </c>
      <c r="Q6" t="e">
        <f t="shared" si="5"/>
        <v>#REF!</v>
      </c>
    </row>
    <row r="7" spans="1:17" x14ac:dyDescent="0.25">
      <c r="A7" t="s">
        <v>11</v>
      </c>
      <c r="B7" t="s">
        <v>3</v>
      </c>
      <c r="C7" s="1" t="e">
        <f>#REF!</f>
        <v>#REF!</v>
      </c>
      <c r="D7" s="1" t="e">
        <f>#REF!/#REF!</f>
        <v>#REF!</v>
      </c>
      <c r="E7" s="1" t="e">
        <f>#REF!/#REF!</f>
        <v>#REF!</v>
      </c>
      <c r="F7" s="1" t="e">
        <f>#REF!/#REF!-D7</f>
        <v>#REF!</v>
      </c>
      <c r="G7" t="e">
        <f t="shared" si="0"/>
        <v>#REF!</v>
      </c>
      <c r="H7" t="e">
        <f>1-ABS(1-2*_xlfn.NORM.DIST((#REF!-#REF!)/(52.52*SQRT(#REF!)),0,1,TRUE))</f>
        <v>#REF!</v>
      </c>
      <c r="J7" s="1" t="e">
        <f>#REF!+#REF!+#REF!+#REF!+#REF!+#REF!</f>
        <v>#REF!</v>
      </c>
      <c r="K7" s="1" t="e">
        <f>#REF!+#REF!+#REF!+#REF!+#REF!+#REF!</f>
        <v>#REF!</v>
      </c>
      <c r="L7" s="1" t="e">
        <f>#REF!+#REF!+#REF!+#REF!+#REF!+#REF!</f>
        <v>#REF!</v>
      </c>
      <c r="M7" s="1" t="e">
        <f t="shared" si="1"/>
        <v>#REF!</v>
      </c>
      <c r="N7" s="1" t="e">
        <f t="shared" si="2"/>
        <v>#REF!</v>
      </c>
      <c r="O7" s="1" t="e">
        <f t="shared" si="3"/>
        <v>#REF!</v>
      </c>
      <c r="P7" t="e">
        <f t="shared" si="4"/>
        <v>#REF!</v>
      </c>
      <c r="Q7" t="e">
        <f t="shared" si="5"/>
        <v>#REF!</v>
      </c>
    </row>
    <row r="8" spans="1:17" x14ac:dyDescent="0.25">
      <c r="A8" t="s">
        <v>39</v>
      </c>
      <c r="C8" s="1" t="e">
        <f>#REF!</f>
        <v>#REF!</v>
      </c>
      <c r="D8" s="1" t="e">
        <f>#REF!/#REF!</f>
        <v>#REF!</v>
      </c>
      <c r="E8" s="1" t="e">
        <f>#REF!/#REF!</f>
        <v>#REF!</v>
      </c>
      <c r="F8" s="1" t="e">
        <f>#REF!/#REF!-D8</f>
        <v>#REF!</v>
      </c>
      <c r="G8" t="e">
        <f t="shared" si="0"/>
        <v>#REF!</v>
      </c>
      <c r="H8" t="e">
        <f>1-ABS(1-2*_xlfn.NORM.DIST((#REF!-#REF!)/(52.52*SQRT(#REF!)),0,1,TRUE))</f>
        <v>#REF!</v>
      </c>
      <c r="J8" s="1" t="e">
        <f>#REF!+#REF!+#REF!+#REF!+#REF!+#REF!</f>
        <v>#REF!</v>
      </c>
      <c r="K8" s="1" t="e">
        <f>#REF!+#REF!+#REF!+#REF!+#REF!+#REF!</f>
        <v>#REF!</v>
      </c>
      <c r="L8" s="1" t="e">
        <f>#REF!+#REF!+#REF!+#REF!+#REF!+#REF!</f>
        <v>#REF!</v>
      </c>
      <c r="M8" s="1" t="e">
        <f t="shared" si="1"/>
        <v>#REF!</v>
      </c>
      <c r="N8" s="1" t="e">
        <f t="shared" si="2"/>
        <v>#REF!</v>
      </c>
      <c r="O8" s="1" t="e">
        <f t="shared" si="3"/>
        <v>#REF!</v>
      </c>
      <c r="P8" t="e">
        <f t="shared" si="4"/>
        <v>#REF!</v>
      </c>
      <c r="Q8" t="e">
        <f t="shared" si="5"/>
        <v>#REF!</v>
      </c>
    </row>
    <row r="9" spans="1:17" x14ac:dyDescent="0.25">
      <c r="A9" t="s">
        <v>60</v>
      </c>
      <c r="C9" s="1" t="e">
        <f>#REF!</f>
        <v>#REF!</v>
      </c>
      <c r="D9" s="1" t="e">
        <f>#REF!/#REF!</f>
        <v>#REF!</v>
      </c>
      <c r="E9" s="1" t="e">
        <f>#REF!/#REF!</f>
        <v>#REF!</v>
      </c>
      <c r="F9" s="1" t="e">
        <f>#REF!/#REF!-D9</f>
        <v>#REF!</v>
      </c>
      <c r="G9" t="e">
        <f t="shared" si="0"/>
        <v>#REF!</v>
      </c>
      <c r="H9" t="e">
        <f>1-ABS(1-2*_xlfn.NORM.DIST((#REF!-#REF!)/(52.52*SQRT(#REF!)),0,1,TRUE))</f>
        <v>#REF!</v>
      </c>
      <c r="J9" s="1" t="e">
        <f>#REF!+#REF!+#REF!+#REF!+#REF!+#REF!</f>
        <v>#REF!</v>
      </c>
      <c r="K9" s="1" t="e">
        <f>#REF!+#REF!+#REF!+#REF!+#REF!+#REF!</f>
        <v>#REF!</v>
      </c>
      <c r="L9" s="1" t="e">
        <f>#REF!+#REF!+#REF!+#REF!+#REF!+#REF!</f>
        <v>#REF!</v>
      </c>
      <c r="M9" s="1" t="e">
        <f t="shared" si="1"/>
        <v>#REF!</v>
      </c>
      <c r="N9" s="1" t="e">
        <f t="shared" si="2"/>
        <v>#REF!</v>
      </c>
      <c r="O9" s="1" t="e">
        <f t="shared" si="3"/>
        <v>#REF!</v>
      </c>
      <c r="P9" t="e">
        <f t="shared" si="4"/>
        <v>#REF!</v>
      </c>
      <c r="Q9" t="e">
        <f t="shared" si="5"/>
        <v>#REF!</v>
      </c>
    </row>
    <row r="10" spans="1:17" x14ac:dyDescent="0.25">
      <c r="A10" t="s">
        <v>51</v>
      </c>
      <c r="B10" t="s">
        <v>3</v>
      </c>
      <c r="C10" s="1" t="e">
        <f>#REF!</f>
        <v>#REF!</v>
      </c>
      <c r="D10" s="1" t="e">
        <f>#REF!/#REF!</f>
        <v>#REF!</v>
      </c>
      <c r="E10" s="1" t="e">
        <f>#REF!/#REF!</f>
        <v>#REF!</v>
      </c>
      <c r="F10" s="1" t="e">
        <f>#REF!/#REF!-D10</f>
        <v>#REF!</v>
      </c>
      <c r="G10" t="e">
        <f t="shared" si="0"/>
        <v>#REF!</v>
      </c>
      <c r="H10" t="e">
        <f>1-ABS(1-2*_xlfn.NORM.DIST((#REF!-#REF!)/(52.52*SQRT(#REF!)),0,1,TRUE))</f>
        <v>#REF!</v>
      </c>
      <c r="J10" s="1" t="e">
        <f>#REF!+#REF!+#REF!+#REF!+#REF!+#REF!</f>
        <v>#REF!</v>
      </c>
      <c r="K10" s="1" t="e">
        <f>#REF!+#REF!+#REF!+#REF!+#REF!+#REF!</f>
        <v>#REF!</v>
      </c>
      <c r="L10" s="1" t="e">
        <f>#REF!+#REF!+#REF!+#REF!+#REF!+#REF!</f>
        <v>#REF!</v>
      </c>
      <c r="M10" s="1" t="e">
        <f t="shared" si="1"/>
        <v>#REF!</v>
      </c>
      <c r="N10" s="1" t="e">
        <f t="shared" si="2"/>
        <v>#REF!</v>
      </c>
      <c r="O10" s="1" t="e">
        <f t="shared" si="3"/>
        <v>#REF!</v>
      </c>
      <c r="P10" t="e">
        <f t="shared" si="4"/>
        <v>#REF!</v>
      </c>
      <c r="Q10" t="e">
        <f t="shared" si="5"/>
        <v>#REF!</v>
      </c>
    </row>
    <row r="11" spans="1:17" x14ac:dyDescent="0.25">
      <c r="A11" t="s">
        <v>29</v>
      </c>
      <c r="B11" t="s">
        <v>30</v>
      </c>
      <c r="C11" s="1" t="e">
        <f>#REF!</f>
        <v>#REF!</v>
      </c>
      <c r="D11" s="1" t="e">
        <f>#REF!/#REF!</f>
        <v>#REF!</v>
      </c>
      <c r="E11" s="1" t="e">
        <f>#REF!/#REF!</f>
        <v>#REF!</v>
      </c>
      <c r="F11" s="1" t="e">
        <f>#REF!/#REF!-D11</f>
        <v>#REF!</v>
      </c>
      <c r="G11" t="e">
        <f t="shared" si="0"/>
        <v>#REF!</v>
      </c>
      <c r="H11" t="e">
        <f>1-ABS(1-2*_xlfn.NORM.DIST((#REF!-#REF!)/(52.52*SQRT(#REF!)),0,1,TRUE))</f>
        <v>#REF!</v>
      </c>
      <c r="J11" s="1" t="e">
        <f>#REF!+#REF!+#REF!+#REF!+#REF!+#REF!</f>
        <v>#REF!</v>
      </c>
      <c r="K11" s="1" t="e">
        <f>#REF!+#REF!+#REF!+#REF!+#REF!+#REF!</f>
        <v>#REF!</v>
      </c>
      <c r="L11" s="1" t="e">
        <f>#REF!+#REF!+#REF!+#REF!+#REF!+#REF!</f>
        <v>#REF!</v>
      </c>
      <c r="M11" s="1" t="e">
        <f t="shared" si="1"/>
        <v>#REF!</v>
      </c>
      <c r="N11" s="1" t="e">
        <f t="shared" si="2"/>
        <v>#REF!</v>
      </c>
      <c r="O11" s="1" t="e">
        <f t="shared" si="3"/>
        <v>#REF!</v>
      </c>
      <c r="P11" t="e">
        <f t="shared" si="4"/>
        <v>#REF!</v>
      </c>
      <c r="Q11" t="e">
        <f t="shared" si="5"/>
        <v>#REF!</v>
      </c>
    </row>
    <row r="12" spans="1:17" x14ac:dyDescent="0.25">
      <c r="A12" t="s">
        <v>20</v>
      </c>
      <c r="B12" t="s">
        <v>3</v>
      </c>
      <c r="C12" s="1" t="e">
        <f>#REF!</f>
        <v>#REF!</v>
      </c>
      <c r="D12" s="1" t="e">
        <f>#REF!/#REF!</f>
        <v>#REF!</v>
      </c>
      <c r="E12" s="1" t="e">
        <f>#REF!/#REF!</f>
        <v>#REF!</v>
      </c>
      <c r="F12" s="1" t="e">
        <f>#REF!/#REF!-D12</f>
        <v>#REF!</v>
      </c>
      <c r="G12" t="e">
        <f t="shared" si="0"/>
        <v>#REF!</v>
      </c>
      <c r="H12" t="e">
        <f>1-ABS(1-2*_xlfn.NORM.DIST((#REF!-#REF!)/(52.52*SQRT(#REF!)),0,1,TRUE))</f>
        <v>#REF!</v>
      </c>
      <c r="J12" s="1" t="e">
        <f>#REF!+#REF!+#REF!+#REF!+#REF!+#REF!</f>
        <v>#REF!</v>
      </c>
      <c r="K12" s="1" t="e">
        <f>#REF!+#REF!+#REF!+#REF!+#REF!+#REF!</f>
        <v>#REF!</v>
      </c>
      <c r="L12" s="1" t="e">
        <f>#REF!+#REF!+#REF!+#REF!+#REF!+#REF!</f>
        <v>#REF!</v>
      </c>
      <c r="M12" s="1" t="e">
        <f t="shared" si="1"/>
        <v>#REF!</v>
      </c>
      <c r="N12" s="1" t="e">
        <f t="shared" si="2"/>
        <v>#REF!</v>
      </c>
      <c r="O12" s="1" t="e">
        <f t="shared" si="3"/>
        <v>#REF!</v>
      </c>
      <c r="P12" t="e">
        <f t="shared" si="4"/>
        <v>#REF!</v>
      </c>
      <c r="Q12" t="e">
        <f t="shared" si="5"/>
        <v>#REF!</v>
      </c>
    </row>
    <row r="13" spans="1:17" x14ac:dyDescent="0.25">
      <c r="A13" t="s">
        <v>54</v>
      </c>
      <c r="B13" t="s">
        <v>3</v>
      </c>
      <c r="C13" s="1" t="e">
        <f>#REF!</f>
        <v>#REF!</v>
      </c>
      <c r="D13" s="1" t="e">
        <f>#REF!/#REF!</f>
        <v>#REF!</v>
      </c>
      <c r="E13" s="1" t="e">
        <f>#REF!/#REF!</f>
        <v>#REF!</v>
      </c>
      <c r="F13" s="1" t="e">
        <f>#REF!/#REF!-D13</f>
        <v>#REF!</v>
      </c>
      <c r="G13" t="e">
        <f t="shared" si="0"/>
        <v>#REF!</v>
      </c>
      <c r="H13" t="e">
        <f>1-ABS(1-2*_xlfn.NORM.DIST((#REF!-#REF!)/(52.52*SQRT(#REF!)),0,1,TRUE))</f>
        <v>#REF!</v>
      </c>
      <c r="J13" s="1" t="e">
        <f>#REF!+#REF!+#REF!+#REF!+#REF!+#REF!</f>
        <v>#REF!</v>
      </c>
      <c r="K13" s="1" t="e">
        <f>#REF!+#REF!+#REF!+#REF!+#REF!+#REF!</f>
        <v>#REF!</v>
      </c>
      <c r="L13" s="1" t="e">
        <f>#REF!+#REF!+#REF!+#REF!+#REF!+#REF!</f>
        <v>#REF!</v>
      </c>
      <c r="M13" s="1" t="e">
        <f t="shared" si="1"/>
        <v>#REF!</v>
      </c>
      <c r="N13" s="1" t="e">
        <f t="shared" si="2"/>
        <v>#REF!</v>
      </c>
      <c r="O13" s="1" t="e">
        <f t="shared" si="3"/>
        <v>#REF!</v>
      </c>
      <c r="P13" t="e">
        <f t="shared" si="4"/>
        <v>#REF!</v>
      </c>
      <c r="Q13" t="e">
        <f t="shared" si="5"/>
        <v>#REF!</v>
      </c>
    </row>
    <row r="14" spans="1:17" x14ac:dyDescent="0.25">
      <c r="A14" t="s">
        <v>46</v>
      </c>
      <c r="B14" t="s">
        <v>3</v>
      </c>
      <c r="C14" s="1" t="e">
        <f>#REF!</f>
        <v>#REF!</v>
      </c>
      <c r="D14" s="1" t="e">
        <f>#REF!/#REF!</f>
        <v>#REF!</v>
      </c>
      <c r="E14" s="1" t="e">
        <f>#REF!/#REF!</f>
        <v>#REF!</v>
      </c>
      <c r="F14" s="1" t="e">
        <f>#REF!/#REF!-D14</f>
        <v>#REF!</v>
      </c>
      <c r="G14" t="e">
        <f t="shared" si="0"/>
        <v>#REF!</v>
      </c>
      <c r="H14" t="e">
        <f>1-ABS(1-2*_xlfn.NORM.DIST((#REF!-#REF!)/(52.52*SQRT(#REF!)),0,1,TRUE))</f>
        <v>#REF!</v>
      </c>
      <c r="J14" s="1" t="e">
        <f>#REF!+#REF!+#REF!+#REF!+#REF!+#REF!</f>
        <v>#REF!</v>
      </c>
      <c r="K14" s="1" t="e">
        <f>#REF!+#REF!+#REF!+#REF!+#REF!+#REF!</f>
        <v>#REF!</v>
      </c>
      <c r="L14" s="1" t="e">
        <f>#REF!+#REF!+#REF!+#REF!+#REF!+#REF!</f>
        <v>#REF!</v>
      </c>
      <c r="M14" s="1" t="e">
        <f t="shared" si="1"/>
        <v>#REF!</v>
      </c>
      <c r="N14" s="1" t="e">
        <f t="shared" si="2"/>
        <v>#REF!</v>
      </c>
      <c r="O14" s="1" t="e">
        <f t="shared" si="3"/>
        <v>#REF!</v>
      </c>
      <c r="P14" t="e">
        <f t="shared" si="4"/>
        <v>#REF!</v>
      </c>
      <c r="Q14" t="e">
        <f t="shared" si="5"/>
        <v>#REF!</v>
      </c>
    </row>
    <row r="15" spans="1:17" x14ac:dyDescent="0.25">
      <c r="A15" t="s">
        <v>5</v>
      </c>
      <c r="B15" t="s">
        <v>3</v>
      </c>
      <c r="C15" s="1" t="e">
        <f>#REF!</f>
        <v>#REF!</v>
      </c>
      <c r="D15" s="1" t="e">
        <f>#REF!/#REF!</f>
        <v>#REF!</v>
      </c>
      <c r="E15" s="1" t="e">
        <f>#REF!/#REF!</f>
        <v>#REF!</v>
      </c>
      <c r="F15" s="1" t="e">
        <f>#REF!/#REF!-D15</f>
        <v>#REF!</v>
      </c>
      <c r="G15" t="e">
        <f t="shared" si="0"/>
        <v>#REF!</v>
      </c>
      <c r="H15" t="e">
        <f>1-ABS(1-2*_xlfn.NORM.DIST((#REF!-#REF!)/(52.52*SQRT(#REF!)),0,1,TRUE))</f>
        <v>#REF!</v>
      </c>
      <c r="J15" s="1" t="e">
        <f>#REF!+#REF!+#REF!+#REF!+#REF!+#REF!</f>
        <v>#REF!</v>
      </c>
      <c r="K15" s="1" t="e">
        <f>#REF!+#REF!+#REF!+#REF!+#REF!+#REF!</f>
        <v>#REF!</v>
      </c>
      <c r="L15" s="1" t="e">
        <f>#REF!+#REF!+#REF!+#REF!+#REF!+#REF!</f>
        <v>#REF!</v>
      </c>
      <c r="M15" s="1" t="e">
        <f t="shared" si="1"/>
        <v>#REF!</v>
      </c>
      <c r="N15" s="1" t="e">
        <f t="shared" si="2"/>
        <v>#REF!</v>
      </c>
      <c r="O15" s="1" t="e">
        <f t="shared" si="3"/>
        <v>#REF!</v>
      </c>
      <c r="P15" t="e">
        <f t="shared" si="4"/>
        <v>#REF!</v>
      </c>
      <c r="Q15" t="e">
        <f t="shared" si="5"/>
        <v>#REF!</v>
      </c>
    </row>
    <row r="16" spans="1:17" x14ac:dyDescent="0.25">
      <c r="A16" t="s">
        <v>63</v>
      </c>
      <c r="B16" t="s">
        <v>3</v>
      </c>
      <c r="C16" s="1" t="e">
        <f>#REF!</f>
        <v>#REF!</v>
      </c>
      <c r="D16" s="1" t="e">
        <f>#REF!/#REF!</f>
        <v>#REF!</v>
      </c>
      <c r="E16" s="1" t="e">
        <f>#REF!/#REF!</f>
        <v>#REF!</v>
      </c>
      <c r="F16" s="1" t="e">
        <f>#REF!/#REF!-D16</f>
        <v>#REF!</v>
      </c>
      <c r="G16" t="e">
        <f t="shared" si="0"/>
        <v>#REF!</v>
      </c>
      <c r="H16" t="e">
        <f>1-ABS(1-2*_xlfn.NORM.DIST((#REF!-#REF!)/(52.52*SQRT(#REF!)),0,1,TRUE))</f>
        <v>#REF!</v>
      </c>
      <c r="J16" s="1" t="e">
        <f>#REF!+#REF!+#REF!+#REF!+#REF!+#REF!</f>
        <v>#REF!</v>
      </c>
      <c r="K16" s="1" t="e">
        <f>#REF!+#REF!+#REF!+#REF!+#REF!+#REF!</f>
        <v>#REF!</v>
      </c>
      <c r="L16" s="1" t="e">
        <f>#REF!+#REF!+#REF!+#REF!+#REF!+#REF!</f>
        <v>#REF!</v>
      </c>
      <c r="M16" s="1" t="e">
        <f t="shared" si="1"/>
        <v>#REF!</v>
      </c>
      <c r="N16" s="1" t="e">
        <f t="shared" si="2"/>
        <v>#REF!</v>
      </c>
      <c r="O16" s="1" t="e">
        <f t="shared" si="3"/>
        <v>#REF!</v>
      </c>
      <c r="P16" t="e">
        <f t="shared" si="4"/>
        <v>#REF!</v>
      </c>
      <c r="Q16" t="e">
        <f t="shared" si="5"/>
        <v>#REF!</v>
      </c>
    </row>
    <row r="17" spans="1:17" x14ac:dyDescent="0.25">
      <c r="A17" t="s">
        <v>72</v>
      </c>
      <c r="C17" s="1" t="e">
        <f>#REF!</f>
        <v>#REF!</v>
      </c>
      <c r="D17" s="1" t="e">
        <f>#REF!/#REF!</f>
        <v>#REF!</v>
      </c>
      <c r="E17" s="1" t="e">
        <f>#REF!/#REF!</f>
        <v>#REF!</v>
      </c>
      <c r="F17" s="1" t="e">
        <f>#REF!/#REF!-D17</f>
        <v>#REF!</v>
      </c>
      <c r="G17" t="e">
        <f t="shared" si="0"/>
        <v>#REF!</v>
      </c>
      <c r="H17" t="e">
        <f>1-ABS(1-2*_xlfn.NORM.DIST((#REF!-#REF!)/(52.52*SQRT(#REF!)),0,1,TRUE))</f>
        <v>#REF!</v>
      </c>
      <c r="J17" s="1" t="e">
        <f>#REF!+#REF!+#REF!+#REF!+#REF!+#REF!</f>
        <v>#REF!</v>
      </c>
      <c r="K17" s="1" t="e">
        <f>#REF!+#REF!+#REF!+#REF!+#REF!+#REF!</f>
        <v>#REF!</v>
      </c>
      <c r="L17" s="1" t="e">
        <f>#REF!+#REF!+#REF!+#REF!+#REF!+#REF!</f>
        <v>#REF!</v>
      </c>
      <c r="M17" s="1" t="e">
        <f t="shared" si="1"/>
        <v>#REF!</v>
      </c>
      <c r="N17" s="1" t="e">
        <f t="shared" si="2"/>
        <v>#REF!</v>
      </c>
      <c r="O17" s="1" t="e">
        <f t="shared" si="3"/>
        <v>#REF!</v>
      </c>
      <c r="P17" t="e">
        <f t="shared" si="4"/>
        <v>#REF!</v>
      </c>
      <c r="Q17" t="e">
        <f t="shared" si="5"/>
        <v>#REF!</v>
      </c>
    </row>
    <row r="18" spans="1:17" x14ac:dyDescent="0.25">
      <c r="A18" t="s">
        <v>55</v>
      </c>
      <c r="B18" t="s">
        <v>3</v>
      </c>
      <c r="C18" s="1" t="e">
        <f>#REF!</f>
        <v>#REF!</v>
      </c>
      <c r="D18" s="1" t="e">
        <f>#REF!/#REF!</f>
        <v>#REF!</v>
      </c>
      <c r="E18" s="1" t="e">
        <f>#REF!/#REF!</f>
        <v>#REF!</v>
      </c>
      <c r="F18" s="1" t="e">
        <f>#REF!/#REF!-D18</f>
        <v>#REF!</v>
      </c>
      <c r="G18" t="e">
        <f t="shared" si="0"/>
        <v>#REF!</v>
      </c>
      <c r="H18" t="e">
        <f>1-ABS(1-2*_xlfn.NORM.DIST((#REF!-#REF!)/(52.52*SQRT(#REF!)),0,1,TRUE))</f>
        <v>#REF!</v>
      </c>
      <c r="J18" s="1" t="e">
        <f>#REF!+#REF!+#REF!+#REF!+#REF!+#REF!</f>
        <v>#REF!</v>
      </c>
      <c r="K18" s="1" t="e">
        <f>#REF!+#REF!+#REF!+#REF!+#REF!+#REF!</f>
        <v>#REF!</v>
      </c>
      <c r="L18" s="1" t="e">
        <f>#REF!+#REF!+#REF!+#REF!+#REF!+#REF!</f>
        <v>#REF!</v>
      </c>
      <c r="M18" s="1" t="e">
        <f t="shared" si="1"/>
        <v>#REF!</v>
      </c>
      <c r="N18" s="1" t="e">
        <f t="shared" si="2"/>
        <v>#REF!</v>
      </c>
      <c r="O18" s="1" t="e">
        <f t="shared" si="3"/>
        <v>#REF!</v>
      </c>
      <c r="P18" t="e">
        <f t="shared" si="4"/>
        <v>#REF!</v>
      </c>
      <c r="Q18" t="e">
        <f t="shared" si="5"/>
        <v>#REF!</v>
      </c>
    </row>
    <row r="19" spans="1:17" x14ac:dyDescent="0.25">
      <c r="A19" t="s">
        <v>47</v>
      </c>
      <c r="B19" t="s">
        <v>3</v>
      </c>
      <c r="C19" s="1" t="e">
        <f>#REF!</f>
        <v>#REF!</v>
      </c>
      <c r="D19" s="1" t="e">
        <f>#REF!/#REF!</f>
        <v>#REF!</v>
      </c>
      <c r="E19" s="1" t="e">
        <f>#REF!/#REF!</f>
        <v>#REF!</v>
      </c>
      <c r="F19" s="1" t="e">
        <f>#REF!/#REF!-D19</f>
        <v>#REF!</v>
      </c>
      <c r="G19" t="e">
        <f t="shared" si="0"/>
        <v>#REF!</v>
      </c>
      <c r="H19" t="e">
        <f>1-ABS(1-2*_xlfn.NORM.DIST((#REF!-#REF!)/(52.52*SQRT(#REF!)),0,1,TRUE))</f>
        <v>#REF!</v>
      </c>
      <c r="J19" s="1" t="e">
        <f>#REF!+#REF!+#REF!+#REF!+#REF!+#REF!</f>
        <v>#REF!</v>
      </c>
      <c r="K19" s="1" t="e">
        <f>#REF!+#REF!+#REF!+#REF!+#REF!+#REF!</f>
        <v>#REF!</v>
      </c>
      <c r="L19" s="1" t="e">
        <f>#REF!+#REF!+#REF!+#REF!+#REF!+#REF!</f>
        <v>#REF!</v>
      </c>
      <c r="M19" s="1" t="e">
        <f t="shared" si="1"/>
        <v>#REF!</v>
      </c>
      <c r="N19" s="1" t="e">
        <f t="shared" si="2"/>
        <v>#REF!</v>
      </c>
      <c r="O19" s="1" t="e">
        <f t="shared" si="3"/>
        <v>#REF!</v>
      </c>
      <c r="P19" t="e">
        <f t="shared" si="4"/>
        <v>#REF!</v>
      </c>
      <c r="Q19" t="e">
        <f t="shared" si="5"/>
        <v>#REF!</v>
      </c>
    </row>
    <row r="20" spans="1:17" x14ac:dyDescent="0.25">
      <c r="A20" t="s">
        <v>26</v>
      </c>
      <c r="B20" t="s">
        <v>3</v>
      </c>
      <c r="C20" s="1" t="e">
        <f>#REF!</f>
        <v>#REF!</v>
      </c>
      <c r="D20" s="1" t="e">
        <f>#REF!/#REF!</f>
        <v>#REF!</v>
      </c>
      <c r="E20" s="1" t="e">
        <f>#REF!/#REF!</f>
        <v>#REF!</v>
      </c>
      <c r="F20" s="1" t="e">
        <f>#REF!/#REF!-D20</f>
        <v>#REF!</v>
      </c>
      <c r="G20" t="e">
        <f t="shared" si="0"/>
        <v>#REF!</v>
      </c>
      <c r="H20" t="e">
        <f>1-ABS(1-2*_xlfn.NORM.DIST((#REF!-#REF!)/(52.52*SQRT(#REF!)),0,1,TRUE))</f>
        <v>#REF!</v>
      </c>
      <c r="J20" s="1" t="e">
        <f>#REF!+#REF!+#REF!+#REF!+#REF!+#REF!</f>
        <v>#REF!</v>
      </c>
      <c r="K20" s="1" t="e">
        <f>#REF!+#REF!+#REF!+#REF!+#REF!+#REF!</f>
        <v>#REF!</v>
      </c>
      <c r="L20" s="1" t="e">
        <f>#REF!+#REF!+#REF!+#REF!+#REF!+#REF!</f>
        <v>#REF!</v>
      </c>
      <c r="M20" s="1" t="e">
        <f t="shared" si="1"/>
        <v>#REF!</v>
      </c>
      <c r="N20" s="1" t="e">
        <f t="shared" si="2"/>
        <v>#REF!</v>
      </c>
      <c r="O20" s="1" t="e">
        <f t="shared" si="3"/>
        <v>#REF!</v>
      </c>
      <c r="P20" t="e">
        <f t="shared" si="4"/>
        <v>#REF!</v>
      </c>
      <c r="Q20" t="e">
        <f t="shared" si="5"/>
        <v>#REF!</v>
      </c>
    </row>
    <row r="21" spans="1:17" x14ac:dyDescent="0.25">
      <c r="A21" t="s">
        <v>37</v>
      </c>
      <c r="B21" t="s">
        <v>3</v>
      </c>
      <c r="C21" s="1" t="e">
        <f>#REF!</f>
        <v>#REF!</v>
      </c>
      <c r="D21" s="1" t="e">
        <f>#REF!/#REF!</f>
        <v>#REF!</v>
      </c>
      <c r="E21" s="1" t="e">
        <f>#REF!/#REF!</f>
        <v>#REF!</v>
      </c>
      <c r="F21" s="1" t="e">
        <f>#REF!/#REF!-D21</f>
        <v>#REF!</v>
      </c>
      <c r="G21" t="e">
        <f t="shared" si="0"/>
        <v>#REF!</v>
      </c>
      <c r="H21" t="e">
        <f>1-ABS(1-2*_xlfn.NORM.DIST((#REF!-#REF!)/(52.52*SQRT(#REF!)),0,1,TRUE))</f>
        <v>#REF!</v>
      </c>
      <c r="J21" s="1" t="e">
        <f>#REF!+#REF!+#REF!+#REF!+#REF!+#REF!</f>
        <v>#REF!</v>
      </c>
      <c r="K21" s="1" t="e">
        <f>#REF!+#REF!+#REF!+#REF!+#REF!+#REF!</f>
        <v>#REF!</v>
      </c>
      <c r="L21" s="1" t="e">
        <f>#REF!+#REF!+#REF!+#REF!+#REF!+#REF!</f>
        <v>#REF!</v>
      </c>
      <c r="M21" s="1" t="e">
        <f t="shared" si="1"/>
        <v>#REF!</v>
      </c>
      <c r="N21" s="1" t="e">
        <f t="shared" si="2"/>
        <v>#REF!</v>
      </c>
      <c r="O21" s="1" t="e">
        <f t="shared" si="3"/>
        <v>#REF!</v>
      </c>
      <c r="P21" t="e">
        <f t="shared" si="4"/>
        <v>#REF!</v>
      </c>
      <c r="Q21" t="e">
        <f t="shared" si="5"/>
        <v>#REF!</v>
      </c>
    </row>
    <row r="22" spans="1:17" x14ac:dyDescent="0.25">
      <c r="A22" t="s">
        <v>61</v>
      </c>
      <c r="B22" t="s">
        <v>30</v>
      </c>
      <c r="C22" s="1" t="e">
        <f>#REF!</f>
        <v>#REF!</v>
      </c>
      <c r="D22" s="1" t="e">
        <f>#REF!/#REF!</f>
        <v>#REF!</v>
      </c>
      <c r="E22" s="1" t="e">
        <f>#REF!/#REF!</f>
        <v>#REF!</v>
      </c>
      <c r="F22" s="1" t="e">
        <f>#REF!/#REF!-D22</f>
        <v>#REF!</v>
      </c>
      <c r="G22" t="e">
        <f t="shared" si="0"/>
        <v>#REF!</v>
      </c>
      <c r="H22" t="e">
        <f>1-ABS(1-2*_xlfn.NORM.DIST((#REF!-#REF!)/(52.52*SQRT(#REF!)),0,1,TRUE))</f>
        <v>#REF!</v>
      </c>
      <c r="J22" s="1" t="e">
        <f>#REF!+#REF!+#REF!+#REF!+#REF!+#REF!</f>
        <v>#REF!</v>
      </c>
      <c r="K22" s="1" t="e">
        <f>#REF!+#REF!+#REF!+#REF!+#REF!+#REF!</f>
        <v>#REF!</v>
      </c>
      <c r="L22" s="1" t="e">
        <f>#REF!+#REF!+#REF!+#REF!+#REF!+#REF!</f>
        <v>#REF!</v>
      </c>
      <c r="M22" s="1" t="e">
        <f t="shared" si="1"/>
        <v>#REF!</v>
      </c>
      <c r="N22" s="1" t="e">
        <f t="shared" si="2"/>
        <v>#REF!</v>
      </c>
      <c r="O22" s="1" t="e">
        <f t="shared" si="3"/>
        <v>#REF!</v>
      </c>
      <c r="P22" t="e">
        <f t="shared" si="4"/>
        <v>#REF!</v>
      </c>
      <c r="Q22" t="e">
        <f t="shared" si="5"/>
        <v>#REF!</v>
      </c>
    </row>
    <row r="23" spans="1:17" x14ac:dyDescent="0.25">
      <c r="A23" t="s">
        <v>32</v>
      </c>
      <c r="B23" t="s">
        <v>3</v>
      </c>
      <c r="C23" s="1" t="e">
        <f>#REF!</f>
        <v>#REF!</v>
      </c>
      <c r="D23" s="1" t="e">
        <f>#REF!/#REF!</f>
        <v>#REF!</v>
      </c>
      <c r="E23" s="1" t="e">
        <f>#REF!/#REF!</f>
        <v>#REF!</v>
      </c>
      <c r="F23" s="1" t="e">
        <f>#REF!/#REF!-D23</f>
        <v>#REF!</v>
      </c>
      <c r="G23" t="e">
        <f t="shared" si="0"/>
        <v>#REF!</v>
      </c>
      <c r="H23" t="e">
        <f>1-ABS(1-2*_xlfn.NORM.DIST((#REF!-#REF!)/(52.52*SQRT(#REF!)),0,1,TRUE))</f>
        <v>#REF!</v>
      </c>
      <c r="J23" s="1" t="e">
        <f>#REF!+#REF!+#REF!+#REF!+#REF!+#REF!</f>
        <v>#REF!</v>
      </c>
      <c r="K23" s="1" t="e">
        <f>#REF!+#REF!+#REF!+#REF!+#REF!+#REF!</f>
        <v>#REF!</v>
      </c>
      <c r="L23" s="1" t="e">
        <f>#REF!+#REF!+#REF!+#REF!+#REF!+#REF!</f>
        <v>#REF!</v>
      </c>
      <c r="M23" s="1" t="e">
        <f t="shared" si="1"/>
        <v>#REF!</v>
      </c>
      <c r="N23" s="1" t="e">
        <f t="shared" si="2"/>
        <v>#REF!</v>
      </c>
      <c r="O23" s="1" t="e">
        <f t="shared" si="3"/>
        <v>#REF!</v>
      </c>
      <c r="P23" t="e">
        <f t="shared" si="4"/>
        <v>#REF!</v>
      </c>
      <c r="Q23" t="e">
        <f t="shared" si="5"/>
        <v>#REF!</v>
      </c>
    </row>
    <row r="24" spans="1:17" x14ac:dyDescent="0.25">
      <c r="A24" t="s">
        <v>9</v>
      </c>
      <c r="B24" t="s">
        <v>3</v>
      </c>
      <c r="C24" s="1" t="e">
        <f>#REF!</f>
        <v>#REF!</v>
      </c>
      <c r="D24" s="1" t="e">
        <f>#REF!/#REF!</f>
        <v>#REF!</v>
      </c>
      <c r="E24" s="1" t="e">
        <f>#REF!/#REF!</f>
        <v>#REF!</v>
      </c>
      <c r="F24" s="1" t="e">
        <f>#REF!/#REF!-D24</f>
        <v>#REF!</v>
      </c>
      <c r="G24" t="e">
        <f t="shared" si="0"/>
        <v>#REF!</v>
      </c>
      <c r="H24" t="e">
        <f>1-ABS(1-2*_xlfn.NORM.DIST((#REF!-#REF!)/(52.52*SQRT(#REF!)),0,1,TRUE))</f>
        <v>#REF!</v>
      </c>
      <c r="J24" s="1" t="e">
        <f>#REF!+#REF!+#REF!+#REF!+#REF!+#REF!</f>
        <v>#REF!</v>
      </c>
      <c r="K24" s="1" t="e">
        <f>#REF!+#REF!+#REF!+#REF!+#REF!+#REF!</f>
        <v>#REF!</v>
      </c>
      <c r="L24" s="1" t="e">
        <f>#REF!+#REF!+#REF!+#REF!+#REF!+#REF!</f>
        <v>#REF!</v>
      </c>
      <c r="M24" s="1" t="e">
        <f t="shared" si="1"/>
        <v>#REF!</v>
      </c>
      <c r="N24" s="1" t="e">
        <f t="shared" si="2"/>
        <v>#REF!</v>
      </c>
      <c r="O24" s="1" t="e">
        <f t="shared" si="3"/>
        <v>#REF!</v>
      </c>
      <c r="P24" t="e">
        <f t="shared" si="4"/>
        <v>#REF!</v>
      </c>
      <c r="Q24" t="e">
        <f t="shared" si="5"/>
        <v>#REF!</v>
      </c>
    </row>
    <row r="25" spans="1:17" x14ac:dyDescent="0.25">
      <c r="A25" t="s">
        <v>19</v>
      </c>
      <c r="B25" t="s">
        <v>3</v>
      </c>
      <c r="C25" s="1" t="e">
        <f>#REF!</f>
        <v>#REF!</v>
      </c>
      <c r="D25" s="1" t="e">
        <f>#REF!/#REF!</f>
        <v>#REF!</v>
      </c>
      <c r="E25" s="1" t="e">
        <f>#REF!/#REF!</f>
        <v>#REF!</v>
      </c>
      <c r="F25" s="1" t="e">
        <f>#REF!/#REF!-D25</f>
        <v>#REF!</v>
      </c>
      <c r="G25" t="e">
        <f t="shared" si="0"/>
        <v>#REF!</v>
      </c>
      <c r="H25" t="e">
        <f>1-ABS(1-2*_xlfn.NORM.DIST((#REF!-#REF!)/(52.52*SQRT(#REF!)),0,1,TRUE))</f>
        <v>#REF!</v>
      </c>
      <c r="J25" s="1" t="e">
        <f>#REF!+#REF!+#REF!+#REF!+#REF!+#REF!</f>
        <v>#REF!</v>
      </c>
      <c r="K25" s="1" t="e">
        <f>#REF!+#REF!+#REF!+#REF!+#REF!+#REF!</f>
        <v>#REF!</v>
      </c>
      <c r="L25" s="1" t="e">
        <f>#REF!+#REF!+#REF!+#REF!+#REF!+#REF!</f>
        <v>#REF!</v>
      </c>
      <c r="M25" s="1" t="e">
        <f t="shared" si="1"/>
        <v>#REF!</v>
      </c>
      <c r="N25" s="1" t="e">
        <f t="shared" si="2"/>
        <v>#REF!</v>
      </c>
      <c r="O25" s="1" t="e">
        <f t="shared" si="3"/>
        <v>#REF!</v>
      </c>
      <c r="P25" t="e">
        <f t="shared" si="4"/>
        <v>#REF!</v>
      </c>
      <c r="Q25" t="e">
        <f t="shared" si="5"/>
        <v>#REF!</v>
      </c>
    </row>
    <row r="26" spans="1:17" x14ac:dyDescent="0.25">
      <c r="A26" t="s">
        <v>65</v>
      </c>
      <c r="C26" s="1" t="e">
        <f>#REF!</f>
        <v>#REF!</v>
      </c>
      <c r="D26" s="1" t="e">
        <f>#REF!/#REF!</f>
        <v>#REF!</v>
      </c>
      <c r="E26" s="1" t="e">
        <f>#REF!/#REF!</f>
        <v>#REF!</v>
      </c>
      <c r="F26" s="1" t="e">
        <f>#REF!/#REF!-D26</f>
        <v>#REF!</v>
      </c>
      <c r="G26" t="e">
        <f t="shared" si="0"/>
        <v>#REF!</v>
      </c>
      <c r="H26" t="e">
        <f>1-ABS(1-2*_xlfn.NORM.DIST((#REF!-#REF!)/(52.52*SQRT(#REF!)),0,1,TRUE))</f>
        <v>#REF!</v>
      </c>
      <c r="J26" s="1" t="e">
        <f>#REF!+#REF!+#REF!+#REF!+#REF!+#REF!</f>
        <v>#REF!</v>
      </c>
      <c r="K26" s="1" t="e">
        <f>#REF!+#REF!+#REF!+#REF!+#REF!+#REF!</f>
        <v>#REF!</v>
      </c>
      <c r="L26" s="1" t="e">
        <f>#REF!+#REF!+#REF!+#REF!+#REF!+#REF!</f>
        <v>#REF!</v>
      </c>
      <c r="M26" s="1" t="e">
        <f t="shared" si="1"/>
        <v>#REF!</v>
      </c>
      <c r="N26" s="1" t="e">
        <f t="shared" si="2"/>
        <v>#REF!</v>
      </c>
      <c r="O26" s="1" t="e">
        <f t="shared" si="3"/>
        <v>#REF!</v>
      </c>
      <c r="P26" t="e">
        <f t="shared" si="4"/>
        <v>#REF!</v>
      </c>
      <c r="Q26" t="e">
        <f t="shared" si="5"/>
        <v>#REF!</v>
      </c>
    </row>
    <row r="27" spans="1:17" x14ac:dyDescent="0.25">
      <c r="A27" t="s">
        <v>18</v>
      </c>
      <c r="B27" t="s">
        <v>3</v>
      </c>
      <c r="C27" s="1" t="e">
        <f>#REF!</f>
        <v>#REF!</v>
      </c>
      <c r="D27" s="1" t="e">
        <f>#REF!/#REF!</f>
        <v>#REF!</v>
      </c>
      <c r="E27" s="1" t="e">
        <f>#REF!/#REF!</f>
        <v>#REF!</v>
      </c>
      <c r="F27" s="1" t="e">
        <f>#REF!/#REF!-D27</f>
        <v>#REF!</v>
      </c>
      <c r="G27" t="e">
        <f t="shared" si="0"/>
        <v>#REF!</v>
      </c>
      <c r="H27" t="e">
        <f>1-ABS(1-2*_xlfn.NORM.DIST((#REF!-#REF!)/(52.52*SQRT(#REF!)),0,1,TRUE))</f>
        <v>#REF!</v>
      </c>
      <c r="J27" s="1" t="e">
        <f>#REF!+#REF!+#REF!+#REF!+#REF!+#REF!</f>
        <v>#REF!</v>
      </c>
      <c r="K27" s="1" t="e">
        <f>#REF!+#REF!+#REF!+#REF!+#REF!+#REF!</f>
        <v>#REF!</v>
      </c>
      <c r="L27" s="1" t="e">
        <f>#REF!+#REF!+#REF!+#REF!+#REF!+#REF!</f>
        <v>#REF!</v>
      </c>
      <c r="M27" s="1" t="e">
        <f t="shared" si="1"/>
        <v>#REF!</v>
      </c>
      <c r="N27" s="1" t="e">
        <f t="shared" si="2"/>
        <v>#REF!</v>
      </c>
      <c r="O27" s="1" t="e">
        <f t="shared" si="3"/>
        <v>#REF!</v>
      </c>
      <c r="P27" t="e">
        <f t="shared" si="4"/>
        <v>#REF!</v>
      </c>
      <c r="Q27" t="e">
        <f t="shared" si="5"/>
        <v>#REF!</v>
      </c>
    </row>
    <row r="28" spans="1:17" x14ac:dyDescent="0.25">
      <c r="A28" t="s">
        <v>93</v>
      </c>
      <c r="C28" s="1" t="e">
        <f>#REF!</f>
        <v>#REF!</v>
      </c>
      <c r="D28" s="1" t="e">
        <f>#REF!/#REF!</f>
        <v>#REF!</v>
      </c>
      <c r="E28" s="1" t="e">
        <f>#REF!/#REF!</f>
        <v>#REF!</v>
      </c>
      <c r="F28" s="1" t="e">
        <f>#REF!/#REF!-D28</f>
        <v>#REF!</v>
      </c>
      <c r="G28" t="e">
        <f t="shared" si="0"/>
        <v>#REF!</v>
      </c>
      <c r="H28" t="e">
        <f>1-ABS(1-2*_xlfn.NORM.DIST((#REF!-#REF!)/(52.52*SQRT(#REF!)),0,1,TRUE))</f>
        <v>#REF!</v>
      </c>
      <c r="J28" s="1" t="e">
        <f>#REF!+#REF!+#REF!+#REF!+#REF!+#REF!</f>
        <v>#REF!</v>
      </c>
      <c r="K28" s="1" t="e">
        <f>#REF!+#REF!+#REF!+#REF!+#REF!+#REF!</f>
        <v>#REF!</v>
      </c>
      <c r="L28" s="1" t="e">
        <f>#REF!+#REF!+#REF!+#REF!+#REF!+#REF!</f>
        <v>#REF!</v>
      </c>
      <c r="M28" s="1" t="e">
        <f t="shared" si="1"/>
        <v>#REF!</v>
      </c>
      <c r="N28" s="1" t="e">
        <f t="shared" si="2"/>
        <v>#REF!</v>
      </c>
      <c r="O28" s="1" t="e">
        <f t="shared" si="3"/>
        <v>#REF!</v>
      </c>
      <c r="P28" t="e">
        <f t="shared" si="4"/>
        <v>#REF!</v>
      </c>
      <c r="Q28" t="e">
        <f t="shared" si="5"/>
        <v>#REF!</v>
      </c>
    </row>
    <row r="29" spans="1:17" x14ac:dyDescent="0.25">
      <c r="A29" t="s">
        <v>21</v>
      </c>
      <c r="B29" t="s">
        <v>3</v>
      </c>
      <c r="C29" s="1" t="e">
        <f>#REF!</f>
        <v>#REF!</v>
      </c>
      <c r="D29" s="1" t="e">
        <f>#REF!/#REF!</f>
        <v>#REF!</v>
      </c>
      <c r="E29" s="1" t="e">
        <f>#REF!/#REF!</f>
        <v>#REF!</v>
      </c>
      <c r="F29" s="1" t="e">
        <f>#REF!/#REF!-D29</f>
        <v>#REF!</v>
      </c>
      <c r="G29" t="e">
        <f t="shared" si="0"/>
        <v>#REF!</v>
      </c>
      <c r="H29" t="e">
        <f>1-ABS(1-2*_xlfn.NORM.DIST((#REF!-#REF!)/(52.52*SQRT(#REF!)),0,1,TRUE))</f>
        <v>#REF!</v>
      </c>
      <c r="J29" s="1" t="e">
        <f>#REF!+#REF!+#REF!+#REF!+#REF!+#REF!</f>
        <v>#REF!</v>
      </c>
      <c r="K29" s="1" t="e">
        <f>#REF!+#REF!+#REF!+#REF!+#REF!+#REF!</f>
        <v>#REF!</v>
      </c>
      <c r="L29" s="1" t="e">
        <f>#REF!+#REF!+#REF!+#REF!+#REF!+#REF!</f>
        <v>#REF!</v>
      </c>
      <c r="M29" s="1" t="e">
        <f t="shared" si="1"/>
        <v>#REF!</v>
      </c>
      <c r="N29" s="1" t="e">
        <f t="shared" si="2"/>
        <v>#REF!</v>
      </c>
      <c r="O29" s="1" t="e">
        <f t="shared" si="3"/>
        <v>#REF!</v>
      </c>
      <c r="P29" t="e">
        <f t="shared" si="4"/>
        <v>#REF!</v>
      </c>
      <c r="Q29" t="e">
        <f t="shared" si="5"/>
        <v>#REF!</v>
      </c>
    </row>
    <row r="30" spans="1:17" x14ac:dyDescent="0.25">
      <c r="A30" t="s">
        <v>28</v>
      </c>
      <c r="B30" t="s">
        <v>3</v>
      </c>
      <c r="C30" s="1" t="e">
        <f>#REF!</f>
        <v>#REF!</v>
      </c>
      <c r="D30" s="1" t="e">
        <f>#REF!/#REF!</f>
        <v>#REF!</v>
      </c>
      <c r="E30" s="1" t="e">
        <f>#REF!/#REF!</f>
        <v>#REF!</v>
      </c>
      <c r="F30" s="1" t="e">
        <f>#REF!/#REF!-D30</f>
        <v>#REF!</v>
      </c>
      <c r="G30" t="e">
        <f t="shared" si="0"/>
        <v>#REF!</v>
      </c>
      <c r="H30" t="e">
        <f>1-ABS(1-2*_xlfn.NORM.DIST((#REF!-#REF!)/(52.52*SQRT(#REF!)),0,1,TRUE))</f>
        <v>#REF!</v>
      </c>
      <c r="J30" s="1" t="e">
        <f>#REF!+#REF!+#REF!+#REF!+#REF!+#REF!</f>
        <v>#REF!</v>
      </c>
      <c r="K30" s="1" t="e">
        <f>#REF!+#REF!+#REF!+#REF!+#REF!+#REF!</f>
        <v>#REF!</v>
      </c>
      <c r="L30" s="1" t="e">
        <f>#REF!+#REF!+#REF!+#REF!+#REF!+#REF!</f>
        <v>#REF!</v>
      </c>
      <c r="M30" s="1" t="e">
        <f t="shared" si="1"/>
        <v>#REF!</v>
      </c>
      <c r="N30" s="1" t="e">
        <f t="shared" si="2"/>
        <v>#REF!</v>
      </c>
      <c r="O30" s="1" t="e">
        <f t="shared" si="3"/>
        <v>#REF!</v>
      </c>
      <c r="P30" t="e">
        <f t="shared" si="4"/>
        <v>#REF!</v>
      </c>
      <c r="Q30" t="e">
        <f t="shared" si="5"/>
        <v>#REF!</v>
      </c>
    </row>
    <row r="31" spans="1:17" x14ac:dyDescent="0.25">
      <c r="A31" t="s">
        <v>80</v>
      </c>
      <c r="C31" s="1" t="e">
        <f>#REF!</f>
        <v>#REF!</v>
      </c>
      <c r="D31" s="1" t="e">
        <f>#REF!/#REF!</f>
        <v>#REF!</v>
      </c>
      <c r="E31" s="1" t="e">
        <f>#REF!/#REF!</f>
        <v>#REF!</v>
      </c>
      <c r="F31" s="1" t="e">
        <f>#REF!/#REF!-D31</f>
        <v>#REF!</v>
      </c>
      <c r="G31" t="e">
        <f t="shared" si="0"/>
        <v>#REF!</v>
      </c>
      <c r="H31" t="e">
        <f>1-ABS(1-2*_xlfn.NORM.DIST((#REF!-#REF!)/(52.52*SQRT(#REF!)),0,1,TRUE))</f>
        <v>#REF!</v>
      </c>
      <c r="J31" s="1" t="e">
        <f>#REF!+#REF!+#REF!+#REF!+#REF!+#REF!</f>
        <v>#REF!</v>
      </c>
      <c r="K31" s="1" t="e">
        <f>#REF!+#REF!+#REF!+#REF!+#REF!+#REF!</f>
        <v>#REF!</v>
      </c>
      <c r="L31" s="1" t="e">
        <f>#REF!+#REF!+#REF!+#REF!+#REF!+#REF!</f>
        <v>#REF!</v>
      </c>
      <c r="M31" s="1" t="e">
        <f t="shared" si="1"/>
        <v>#REF!</v>
      </c>
      <c r="N31" s="1" t="e">
        <f t="shared" si="2"/>
        <v>#REF!</v>
      </c>
      <c r="O31" s="1" t="e">
        <f t="shared" si="3"/>
        <v>#REF!</v>
      </c>
      <c r="P31" t="e">
        <f t="shared" si="4"/>
        <v>#REF!</v>
      </c>
      <c r="Q31" t="e">
        <f t="shared" si="5"/>
        <v>#REF!</v>
      </c>
    </row>
    <row r="32" spans="1:17" x14ac:dyDescent="0.25">
      <c r="A32" t="s">
        <v>22</v>
      </c>
      <c r="B32" t="s">
        <v>3</v>
      </c>
      <c r="C32" s="1" t="e">
        <f>#REF!</f>
        <v>#REF!</v>
      </c>
      <c r="D32" s="1" t="e">
        <f>#REF!/#REF!</f>
        <v>#REF!</v>
      </c>
      <c r="E32" s="1" t="e">
        <f>#REF!/#REF!</f>
        <v>#REF!</v>
      </c>
      <c r="F32" s="1" t="e">
        <f>#REF!/#REF!-D32</f>
        <v>#REF!</v>
      </c>
      <c r="G32" t="e">
        <f t="shared" si="0"/>
        <v>#REF!</v>
      </c>
      <c r="H32" t="e">
        <f>1-ABS(1-2*_xlfn.NORM.DIST((#REF!-#REF!)/(52.52*SQRT(#REF!)),0,1,TRUE))</f>
        <v>#REF!</v>
      </c>
      <c r="J32" s="1" t="e">
        <f>#REF!+#REF!+#REF!+#REF!+#REF!+#REF!</f>
        <v>#REF!</v>
      </c>
      <c r="K32" s="1" t="e">
        <f>#REF!+#REF!+#REF!+#REF!+#REF!+#REF!</f>
        <v>#REF!</v>
      </c>
      <c r="L32" s="1" t="e">
        <f>#REF!+#REF!+#REF!+#REF!+#REF!+#REF!</f>
        <v>#REF!</v>
      </c>
      <c r="M32" s="1" t="e">
        <f t="shared" si="1"/>
        <v>#REF!</v>
      </c>
      <c r="N32" s="1" t="e">
        <f t="shared" si="2"/>
        <v>#REF!</v>
      </c>
      <c r="O32" s="1" t="e">
        <f t="shared" si="3"/>
        <v>#REF!</v>
      </c>
      <c r="P32" t="e">
        <f t="shared" si="4"/>
        <v>#REF!</v>
      </c>
      <c r="Q32" t="e">
        <f t="shared" si="5"/>
        <v>#REF!</v>
      </c>
    </row>
    <row r="33" spans="1:17" x14ac:dyDescent="0.25">
      <c r="A33" t="s">
        <v>8</v>
      </c>
      <c r="B33" t="s">
        <v>3</v>
      </c>
      <c r="C33" s="1" t="e">
        <f>#REF!</f>
        <v>#REF!</v>
      </c>
      <c r="D33" s="1" t="e">
        <f>#REF!/#REF!</f>
        <v>#REF!</v>
      </c>
      <c r="E33" s="1" t="e">
        <f>#REF!/#REF!</f>
        <v>#REF!</v>
      </c>
      <c r="F33" s="1" t="e">
        <f>#REF!/#REF!-D33</f>
        <v>#REF!</v>
      </c>
      <c r="G33" t="e">
        <f t="shared" si="0"/>
        <v>#REF!</v>
      </c>
      <c r="H33" t="e">
        <f>1-ABS(1-2*_xlfn.NORM.DIST((#REF!-#REF!)/(52.52*SQRT(#REF!)),0,1,TRUE))</f>
        <v>#REF!</v>
      </c>
      <c r="J33" s="1" t="e">
        <f>#REF!+#REF!+#REF!+#REF!+#REF!+#REF!</f>
        <v>#REF!</v>
      </c>
      <c r="K33" s="1" t="e">
        <f>#REF!+#REF!+#REF!+#REF!+#REF!+#REF!</f>
        <v>#REF!</v>
      </c>
      <c r="L33" s="1" t="e">
        <f>#REF!+#REF!+#REF!+#REF!+#REF!+#REF!</f>
        <v>#REF!</v>
      </c>
      <c r="M33" s="1" t="e">
        <f t="shared" si="1"/>
        <v>#REF!</v>
      </c>
      <c r="N33" s="1" t="e">
        <f t="shared" si="2"/>
        <v>#REF!</v>
      </c>
      <c r="O33" s="1" t="e">
        <f t="shared" si="3"/>
        <v>#REF!</v>
      </c>
      <c r="P33" t="e">
        <f t="shared" si="4"/>
        <v>#REF!</v>
      </c>
      <c r="Q33" t="e">
        <f t="shared" si="5"/>
        <v>#REF!</v>
      </c>
    </row>
    <row r="34" spans="1:17" x14ac:dyDescent="0.25">
      <c r="A34" t="s">
        <v>89</v>
      </c>
      <c r="C34" s="1" t="e">
        <f>#REF!</f>
        <v>#REF!</v>
      </c>
      <c r="D34" s="1" t="e">
        <f>#REF!/#REF!</f>
        <v>#REF!</v>
      </c>
      <c r="E34" s="1" t="e">
        <f>#REF!/#REF!</f>
        <v>#REF!</v>
      </c>
      <c r="F34" s="1" t="e">
        <f>#REF!/#REF!-D34</f>
        <v>#REF!</v>
      </c>
      <c r="G34" t="e">
        <f t="shared" si="0"/>
        <v>#REF!</v>
      </c>
      <c r="H34" t="e">
        <f>1-ABS(1-2*_xlfn.NORM.DIST((#REF!-#REF!)/(52.52*SQRT(#REF!)),0,1,TRUE))</f>
        <v>#REF!</v>
      </c>
      <c r="J34" s="1" t="e">
        <f>#REF!+#REF!+#REF!+#REF!+#REF!+#REF!</f>
        <v>#REF!</v>
      </c>
      <c r="K34" s="1" t="e">
        <f>#REF!+#REF!+#REF!+#REF!+#REF!+#REF!</f>
        <v>#REF!</v>
      </c>
      <c r="L34" s="1" t="e">
        <f>#REF!+#REF!+#REF!+#REF!+#REF!+#REF!</f>
        <v>#REF!</v>
      </c>
      <c r="M34" s="1" t="e">
        <f t="shared" si="1"/>
        <v>#REF!</v>
      </c>
      <c r="N34" s="1" t="e">
        <f t="shared" si="2"/>
        <v>#REF!</v>
      </c>
      <c r="O34" s="1" t="e">
        <f t="shared" si="3"/>
        <v>#REF!</v>
      </c>
      <c r="P34" t="e">
        <f t="shared" si="4"/>
        <v>#REF!</v>
      </c>
      <c r="Q34" t="e">
        <f t="shared" si="5"/>
        <v>#REF!</v>
      </c>
    </row>
    <row r="35" spans="1:17" x14ac:dyDescent="0.25">
      <c r="A35" t="s">
        <v>17</v>
      </c>
      <c r="B35" t="s">
        <v>3</v>
      </c>
      <c r="C35" s="1" t="e">
        <f>#REF!</f>
        <v>#REF!</v>
      </c>
      <c r="D35" s="1" t="e">
        <f>#REF!/#REF!</f>
        <v>#REF!</v>
      </c>
      <c r="E35" s="1" t="e">
        <f>#REF!/#REF!</f>
        <v>#REF!</v>
      </c>
      <c r="F35" s="1" t="e">
        <f>#REF!/#REF!-D35</f>
        <v>#REF!</v>
      </c>
      <c r="G35" t="e">
        <f t="shared" ref="G35:G66" si="6">OR(H35&lt;0.05)</f>
        <v>#REF!</v>
      </c>
      <c r="H35" t="e">
        <f>1-ABS(1-2*_xlfn.NORM.DIST((#REF!-#REF!)/(52.52*SQRT(#REF!)),0,1,TRUE))</f>
        <v>#REF!</v>
      </c>
      <c r="J35" s="1" t="e">
        <f>#REF!+#REF!+#REF!+#REF!+#REF!+#REF!</f>
        <v>#REF!</v>
      </c>
      <c r="K35" s="1" t="e">
        <f>#REF!+#REF!+#REF!+#REF!+#REF!+#REF!</f>
        <v>#REF!</v>
      </c>
      <c r="L35" s="1" t="e">
        <f>#REF!+#REF!+#REF!+#REF!+#REF!+#REF!</f>
        <v>#REF!</v>
      </c>
      <c r="M35" s="1" t="e">
        <f t="shared" ref="M35:M66" si="7">K35/J35</f>
        <v>#REF!</v>
      </c>
      <c r="N35" s="1" t="e">
        <f t="shared" ref="N35:N66" si="8">L35/J35</f>
        <v>#REF!</v>
      </c>
      <c r="O35" s="1" t="e">
        <f t="shared" ref="O35:O66" si="9">N35-M35</f>
        <v>#REF!</v>
      </c>
      <c r="P35" t="e">
        <f t="shared" ref="P35:P66" si="10">Q35&lt;0.05</f>
        <v>#REF!</v>
      </c>
      <c r="Q35" t="e">
        <f t="shared" ref="Q35:Q66" si="11">1-ABS(1-2*_xlfn.NORM.DIST((K35-L35)/(52.52*SQRT(J35)),0,1,TRUE))</f>
        <v>#REF!</v>
      </c>
    </row>
    <row r="36" spans="1:17" x14ac:dyDescent="0.25">
      <c r="A36" t="s">
        <v>12</v>
      </c>
      <c r="B36" t="s">
        <v>3</v>
      </c>
      <c r="C36" s="1" t="e">
        <f>#REF!</f>
        <v>#REF!</v>
      </c>
      <c r="D36" s="1" t="e">
        <f>#REF!/#REF!</f>
        <v>#REF!</v>
      </c>
      <c r="E36" s="1" t="e">
        <f>#REF!/#REF!</f>
        <v>#REF!</v>
      </c>
      <c r="F36" s="1" t="e">
        <f>#REF!/#REF!-D36</f>
        <v>#REF!</v>
      </c>
      <c r="G36" t="e">
        <f t="shared" si="6"/>
        <v>#REF!</v>
      </c>
      <c r="H36" t="e">
        <f>1-ABS(1-2*_xlfn.NORM.DIST((#REF!-#REF!)/(52.52*SQRT(#REF!)),0,1,TRUE))</f>
        <v>#REF!</v>
      </c>
      <c r="J36" s="1" t="e">
        <f>#REF!+#REF!+#REF!+#REF!+#REF!+#REF!</f>
        <v>#REF!</v>
      </c>
      <c r="K36" s="1" t="e">
        <f>#REF!+#REF!+#REF!+#REF!+#REF!+#REF!</f>
        <v>#REF!</v>
      </c>
      <c r="L36" s="1" t="e">
        <f>#REF!+#REF!+#REF!+#REF!+#REF!+#REF!</f>
        <v>#REF!</v>
      </c>
      <c r="M36" s="1" t="e">
        <f t="shared" si="7"/>
        <v>#REF!</v>
      </c>
      <c r="N36" s="1" t="e">
        <f t="shared" si="8"/>
        <v>#REF!</v>
      </c>
      <c r="O36" s="1" t="e">
        <f t="shared" si="9"/>
        <v>#REF!</v>
      </c>
      <c r="P36" t="e">
        <f t="shared" si="10"/>
        <v>#REF!</v>
      </c>
      <c r="Q36" t="e">
        <f t="shared" si="11"/>
        <v>#REF!</v>
      </c>
    </row>
    <row r="37" spans="1:17" x14ac:dyDescent="0.25">
      <c r="A37" t="s">
        <v>66</v>
      </c>
      <c r="C37" s="1" t="e">
        <f>#REF!</f>
        <v>#REF!</v>
      </c>
      <c r="D37" s="1" t="e">
        <f>#REF!/#REF!</f>
        <v>#REF!</v>
      </c>
      <c r="E37" s="1" t="e">
        <f>#REF!/#REF!</f>
        <v>#REF!</v>
      </c>
      <c r="F37" s="1" t="e">
        <f>#REF!/#REF!-D37</f>
        <v>#REF!</v>
      </c>
      <c r="G37" t="e">
        <f t="shared" si="6"/>
        <v>#REF!</v>
      </c>
      <c r="H37" t="e">
        <f>1-ABS(1-2*_xlfn.NORM.DIST((#REF!-#REF!)/(52.52*SQRT(#REF!)),0,1,TRUE))</f>
        <v>#REF!</v>
      </c>
      <c r="J37" s="1" t="e">
        <f>#REF!+#REF!+#REF!+#REF!+#REF!+#REF!</f>
        <v>#REF!</v>
      </c>
      <c r="K37" s="1" t="e">
        <f>#REF!+#REF!+#REF!+#REF!+#REF!+#REF!</f>
        <v>#REF!</v>
      </c>
      <c r="L37" s="1" t="e">
        <f>#REF!+#REF!+#REF!+#REF!+#REF!+#REF!</f>
        <v>#REF!</v>
      </c>
      <c r="M37" s="1" t="e">
        <f t="shared" si="7"/>
        <v>#REF!</v>
      </c>
      <c r="N37" s="1" t="e">
        <f t="shared" si="8"/>
        <v>#REF!</v>
      </c>
      <c r="O37" s="1" t="e">
        <f t="shared" si="9"/>
        <v>#REF!</v>
      </c>
      <c r="P37" t="e">
        <f t="shared" si="10"/>
        <v>#REF!</v>
      </c>
      <c r="Q37" t="e">
        <f t="shared" si="11"/>
        <v>#REF!</v>
      </c>
    </row>
    <row r="38" spans="1:17" x14ac:dyDescent="0.25">
      <c r="A38" t="s">
        <v>43</v>
      </c>
      <c r="B38" t="s">
        <v>3</v>
      </c>
      <c r="C38" s="1" t="e">
        <f>#REF!</f>
        <v>#REF!</v>
      </c>
      <c r="D38" s="1" t="e">
        <f>#REF!/#REF!</f>
        <v>#REF!</v>
      </c>
      <c r="E38" s="1" t="e">
        <f>#REF!/#REF!</f>
        <v>#REF!</v>
      </c>
      <c r="F38" s="1" t="e">
        <f>#REF!/#REF!-D38</f>
        <v>#REF!</v>
      </c>
      <c r="G38" t="e">
        <f t="shared" si="6"/>
        <v>#REF!</v>
      </c>
      <c r="H38" t="e">
        <f>1-ABS(1-2*_xlfn.NORM.DIST((#REF!-#REF!)/(52.52*SQRT(#REF!)),0,1,TRUE))</f>
        <v>#REF!</v>
      </c>
      <c r="J38" s="1" t="e">
        <f>#REF!+#REF!+#REF!+#REF!+#REF!+#REF!</f>
        <v>#REF!</v>
      </c>
      <c r="K38" s="1" t="e">
        <f>#REF!+#REF!+#REF!+#REF!+#REF!+#REF!</f>
        <v>#REF!</v>
      </c>
      <c r="L38" s="1" t="e">
        <f>#REF!+#REF!+#REF!+#REF!+#REF!+#REF!</f>
        <v>#REF!</v>
      </c>
      <c r="M38" s="1" t="e">
        <f t="shared" si="7"/>
        <v>#REF!</v>
      </c>
      <c r="N38" s="1" t="e">
        <f t="shared" si="8"/>
        <v>#REF!</v>
      </c>
      <c r="O38" s="1" t="e">
        <f t="shared" si="9"/>
        <v>#REF!</v>
      </c>
      <c r="P38" t="e">
        <f t="shared" si="10"/>
        <v>#REF!</v>
      </c>
      <c r="Q38" t="e">
        <f t="shared" si="11"/>
        <v>#REF!</v>
      </c>
    </row>
    <row r="39" spans="1:17" x14ac:dyDescent="0.25">
      <c r="A39" t="s">
        <v>7</v>
      </c>
      <c r="B39" t="s">
        <v>3</v>
      </c>
      <c r="C39" s="1" t="e">
        <f>#REF!</f>
        <v>#REF!</v>
      </c>
      <c r="D39" s="1" t="e">
        <f>#REF!/#REF!</f>
        <v>#REF!</v>
      </c>
      <c r="E39" s="1" t="e">
        <f>#REF!/#REF!</f>
        <v>#REF!</v>
      </c>
      <c r="F39" s="1" t="e">
        <f>#REF!/#REF!-D39</f>
        <v>#REF!</v>
      </c>
      <c r="G39" t="e">
        <f t="shared" si="6"/>
        <v>#REF!</v>
      </c>
      <c r="H39" t="e">
        <f>1-ABS(1-2*_xlfn.NORM.DIST((#REF!-#REF!)/(52.52*SQRT(#REF!)),0,1,TRUE))</f>
        <v>#REF!</v>
      </c>
      <c r="J39" s="1" t="e">
        <f>#REF!+#REF!+#REF!+#REF!+#REF!+#REF!</f>
        <v>#REF!</v>
      </c>
      <c r="K39" s="1" t="e">
        <f>#REF!+#REF!+#REF!+#REF!+#REF!+#REF!</f>
        <v>#REF!</v>
      </c>
      <c r="L39" s="1" t="e">
        <f>#REF!+#REF!+#REF!+#REF!+#REF!+#REF!</f>
        <v>#REF!</v>
      </c>
      <c r="M39" s="1" t="e">
        <f t="shared" si="7"/>
        <v>#REF!</v>
      </c>
      <c r="N39" s="1" t="e">
        <f t="shared" si="8"/>
        <v>#REF!</v>
      </c>
      <c r="O39" s="1" t="e">
        <f t="shared" si="9"/>
        <v>#REF!</v>
      </c>
      <c r="P39" t="e">
        <f t="shared" si="10"/>
        <v>#REF!</v>
      </c>
      <c r="Q39" t="e">
        <f t="shared" si="11"/>
        <v>#REF!</v>
      </c>
    </row>
    <row r="40" spans="1:17" x14ac:dyDescent="0.25">
      <c r="A40" t="s">
        <v>25</v>
      </c>
      <c r="B40" t="s">
        <v>3</v>
      </c>
      <c r="C40" s="1" t="e">
        <f>#REF!</f>
        <v>#REF!</v>
      </c>
      <c r="D40" s="1" t="e">
        <f>#REF!/#REF!</f>
        <v>#REF!</v>
      </c>
      <c r="E40" s="1" t="e">
        <f>#REF!/#REF!</f>
        <v>#REF!</v>
      </c>
      <c r="F40" s="1" t="e">
        <f>#REF!/#REF!-D40</f>
        <v>#REF!</v>
      </c>
      <c r="G40" t="e">
        <f t="shared" si="6"/>
        <v>#REF!</v>
      </c>
      <c r="H40" t="e">
        <f>1-ABS(1-2*_xlfn.NORM.DIST((#REF!-#REF!)/(52.52*SQRT(#REF!)),0,1,TRUE))</f>
        <v>#REF!</v>
      </c>
      <c r="J40" s="1" t="e">
        <f>#REF!+#REF!+#REF!+#REF!+#REF!+#REF!</f>
        <v>#REF!</v>
      </c>
      <c r="K40" s="1" t="e">
        <f>#REF!+#REF!+#REF!+#REF!+#REF!+#REF!</f>
        <v>#REF!</v>
      </c>
      <c r="L40" s="1" t="e">
        <f>#REF!+#REF!+#REF!+#REF!+#REF!+#REF!</f>
        <v>#REF!</v>
      </c>
      <c r="M40" s="1" t="e">
        <f t="shared" si="7"/>
        <v>#REF!</v>
      </c>
      <c r="N40" s="1" t="e">
        <f t="shared" si="8"/>
        <v>#REF!</v>
      </c>
      <c r="O40" s="1" t="e">
        <f t="shared" si="9"/>
        <v>#REF!</v>
      </c>
      <c r="P40" t="e">
        <f t="shared" si="10"/>
        <v>#REF!</v>
      </c>
      <c r="Q40" t="e">
        <f t="shared" si="11"/>
        <v>#REF!</v>
      </c>
    </row>
    <row r="41" spans="1:17" x14ac:dyDescent="0.25">
      <c r="A41" t="s">
        <v>42</v>
      </c>
      <c r="B41" t="s">
        <v>3</v>
      </c>
      <c r="C41" s="1" t="e">
        <f>#REF!</f>
        <v>#REF!</v>
      </c>
      <c r="D41" s="1" t="e">
        <f>#REF!/#REF!</f>
        <v>#REF!</v>
      </c>
      <c r="E41" s="1" t="e">
        <f>#REF!/#REF!</f>
        <v>#REF!</v>
      </c>
      <c r="F41" s="1" t="e">
        <f>#REF!/#REF!-D41</f>
        <v>#REF!</v>
      </c>
      <c r="G41" t="e">
        <f t="shared" si="6"/>
        <v>#REF!</v>
      </c>
      <c r="H41" t="e">
        <f>1-ABS(1-2*_xlfn.NORM.DIST((#REF!-#REF!)/(52.52*SQRT(#REF!)),0,1,TRUE))</f>
        <v>#REF!</v>
      </c>
      <c r="J41" s="1" t="e">
        <f>#REF!+#REF!+#REF!+#REF!+#REF!+#REF!</f>
        <v>#REF!</v>
      </c>
      <c r="K41" s="1" t="e">
        <f>#REF!+#REF!+#REF!+#REF!+#REF!+#REF!</f>
        <v>#REF!</v>
      </c>
      <c r="L41" s="1" t="e">
        <f>#REF!+#REF!+#REF!+#REF!+#REF!+#REF!</f>
        <v>#REF!</v>
      </c>
      <c r="M41" s="1" t="e">
        <f t="shared" si="7"/>
        <v>#REF!</v>
      </c>
      <c r="N41" s="1" t="e">
        <f t="shared" si="8"/>
        <v>#REF!</v>
      </c>
      <c r="O41" s="1" t="e">
        <f t="shared" si="9"/>
        <v>#REF!</v>
      </c>
      <c r="P41" t="e">
        <f t="shared" si="10"/>
        <v>#REF!</v>
      </c>
      <c r="Q41" t="e">
        <f t="shared" si="11"/>
        <v>#REF!</v>
      </c>
    </row>
    <row r="42" spans="1:17" x14ac:dyDescent="0.25">
      <c r="A42" t="s">
        <v>6</v>
      </c>
      <c r="B42" t="s">
        <v>3</v>
      </c>
      <c r="C42" s="1" t="e">
        <f>#REF!</f>
        <v>#REF!</v>
      </c>
      <c r="D42" s="1" t="e">
        <f>#REF!/#REF!</f>
        <v>#REF!</v>
      </c>
      <c r="E42" s="1" t="e">
        <f>#REF!/#REF!</f>
        <v>#REF!</v>
      </c>
      <c r="F42" s="1" t="e">
        <f>#REF!/#REF!-D42</f>
        <v>#REF!</v>
      </c>
      <c r="G42" t="e">
        <f t="shared" si="6"/>
        <v>#REF!</v>
      </c>
      <c r="H42" t="e">
        <f>1-ABS(1-2*_xlfn.NORM.DIST((#REF!-#REF!)/(52.52*SQRT(#REF!)),0,1,TRUE))</f>
        <v>#REF!</v>
      </c>
      <c r="J42" s="1" t="e">
        <f>#REF!+#REF!+#REF!+#REF!+#REF!+#REF!</f>
        <v>#REF!</v>
      </c>
      <c r="K42" s="1" t="e">
        <f>#REF!+#REF!+#REF!+#REF!+#REF!+#REF!</f>
        <v>#REF!</v>
      </c>
      <c r="L42" s="1" t="e">
        <f>#REF!+#REF!+#REF!+#REF!+#REF!+#REF!</f>
        <v>#REF!</v>
      </c>
      <c r="M42" s="1" t="e">
        <f t="shared" si="7"/>
        <v>#REF!</v>
      </c>
      <c r="N42" s="1" t="e">
        <f t="shared" si="8"/>
        <v>#REF!</v>
      </c>
      <c r="O42" s="1" t="e">
        <f t="shared" si="9"/>
        <v>#REF!</v>
      </c>
      <c r="P42" t="e">
        <f t="shared" si="10"/>
        <v>#REF!</v>
      </c>
      <c r="Q42" t="e">
        <f t="shared" si="11"/>
        <v>#REF!</v>
      </c>
    </row>
    <row r="43" spans="1:17" x14ac:dyDescent="0.25">
      <c r="A43" t="s">
        <v>53</v>
      </c>
      <c r="B43" t="s">
        <v>3</v>
      </c>
      <c r="C43" s="1" t="e">
        <f>#REF!</f>
        <v>#REF!</v>
      </c>
      <c r="D43" s="1" t="e">
        <f>#REF!/#REF!</f>
        <v>#REF!</v>
      </c>
      <c r="E43" s="1" t="e">
        <f>#REF!/#REF!</f>
        <v>#REF!</v>
      </c>
      <c r="F43" s="1" t="e">
        <f>#REF!/#REF!-D43</f>
        <v>#REF!</v>
      </c>
      <c r="G43" t="e">
        <f t="shared" si="6"/>
        <v>#REF!</v>
      </c>
      <c r="H43" t="e">
        <f>1-ABS(1-2*_xlfn.NORM.DIST((#REF!-#REF!)/(52.52*SQRT(#REF!)),0,1,TRUE))</f>
        <v>#REF!</v>
      </c>
      <c r="J43" s="1" t="e">
        <f>#REF!+#REF!+#REF!+#REF!+#REF!+#REF!</f>
        <v>#REF!</v>
      </c>
      <c r="K43" s="1" t="e">
        <f>#REF!+#REF!+#REF!+#REF!+#REF!+#REF!</f>
        <v>#REF!</v>
      </c>
      <c r="L43" s="1" t="e">
        <f>#REF!+#REF!+#REF!+#REF!+#REF!+#REF!</f>
        <v>#REF!</v>
      </c>
      <c r="M43" s="1" t="e">
        <f t="shared" si="7"/>
        <v>#REF!</v>
      </c>
      <c r="N43" s="1" t="e">
        <f t="shared" si="8"/>
        <v>#REF!</v>
      </c>
      <c r="O43" s="1" t="e">
        <f t="shared" si="9"/>
        <v>#REF!</v>
      </c>
      <c r="P43" t="e">
        <f t="shared" si="10"/>
        <v>#REF!</v>
      </c>
      <c r="Q43" t="e">
        <f t="shared" si="11"/>
        <v>#REF!</v>
      </c>
    </row>
    <row r="44" spans="1:17" x14ac:dyDescent="0.25">
      <c r="A44" t="s">
        <v>36</v>
      </c>
      <c r="B44" t="s">
        <v>3</v>
      </c>
      <c r="C44" s="1" t="e">
        <f>#REF!</f>
        <v>#REF!</v>
      </c>
      <c r="D44" s="1" t="e">
        <f>#REF!/#REF!</f>
        <v>#REF!</v>
      </c>
      <c r="E44" s="1" t="e">
        <f>#REF!/#REF!</f>
        <v>#REF!</v>
      </c>
      <c r="F44" s="1" t="e">
        <f>#REF!/#REF!-D44</f>
        <v>#REF!</v>
      </c>
      <c r="G44" t="e">
        <f t="shared" si="6"/>
        <v>#REF!</v>
      </c>
      <c r="H44" t="e">
        <f>1-ABS(1-2*_xlfn.NORM.DIST((#REF!-#REF!)/(52.52*SQRT(#REF!)),0,1,TRUE))</f>
        <v>#REF!</v>
      </c>
      <c r="J44" s="1" t="e">
        <f>#REF!+#REF!+#REF!+#REF!+#REF!+#REF!</f>
        <v>#REF!</v>
      </c>
      <c r="K44" s="1" t="e">
        <f>#REF!+#REF!+#REF!+#REF!+#REF!+#REF!</f>
        <v>#REF!</v>
      </c>
      <c r="L44" s="1" t="e">
        <f>#REF!+#REF!+#REF!+#REF!+#REF!+#REF!</f>
        <v>#REF!</v>
      </c>
      <c r="M44" s="1" t="e">
        <f t="shared" si="7"/>
        <v>#REF!</v>
      </c>
      <c r="N44" s="1" t="e">
        <f t="shared" si="8"/>
        <v>#REF!</v>
      </c>
      <c r="O44" s="1" t="e">
        <f t="shared" si="9"/>
        <v>#REF!</v>
      </c>
      <c r="P44" t="e">
        <f t="shared" si="10"/>
        <v>#REF!</v>
      </c>
      <c r="Q44" t="e">
        <f t="shared" si="11"/>
        <v>#REF!</v>
      </c>
    </row>
    <row r="45" spans="1:17" x14ac:dyDescent="0.25">
      <c r="A45" t="s">
        <v>13</v>
      </c>
      <c r="B45" t="s">
        <v>3</v>
      </c>
      <c r="C45" s="1" t="e">
        <f>#REF!</f>
        <v>#REF!</v>
      </c>
      <c r="D45" s="1" t="e">
        <f>#REF!/#REF!</f>
        <v>#REF!</v>
      </c>
      <c r="E45" s="1" t="e">
        <f>#REF!/#REF!</f>
        <v>#REF!</v>
      </c>
      <c r="F45" s="1" t="e">
        <f>#REF!/#REF!-D45</f>
        <v>#REF!</v>
      </c>
      <c r="G45" t="e">
        <f t="shared" si="6"/>
        <v>#REF!</v>
      </c>
      <c r="H45" t="e">
        <f>1-ABS(1-2*_xlfn.NORM.DIST((#REF!-#REF!)/(52.52*SQRT(#REF!)),0,1,TRUE))</f>
        <v>#REF!</v>
      </c>
      <c r="J45" s="1" t="e">
        <f>#REF!+#REF!+#REF!+#REF!+#REF!+#REF!</f>
        <v>#REF!</v>
      </c>
      <c r="K45" s="1" t="e">
        <f>#REF!+#REF!+#REF!+#REF!+#REF!+#REF!</f>
        <v>#REF!</v>
      </c>
      <c r="L45" s="1" t="e">
        <f>#REF!+#REF!+#REF!+#REF!+#REF!+#REF!</f>
        <v>#REF!</v>
      </c>
      <c r="M45" s="1" t="e">
        <f t="shared" si="7"/>
        <v>#REF!</v>
      </c>
      <c r="N45" s="1" t="e">
        <f t="shared" si="8"/>
        <v>#REF!</v>
      </c>
      <c r="O45" s="1" t="e">
        <f t="shared" si="9"/>
        <v>#REF!</v>
      </c>
      <c r="P45" t="e">
        <f t="shared" si="10"/>
        <v>#REF!</v>
      </c>
      <c r="Q45" t="e">
        <f t="shared" si="11"/>
        <v>#REF!</v>
      </c>
    </row>
    <row r="46" spans="1:17" x14ac:dyDescent="0.25">
      <c r="A46" t="s">
        <v>68</v>
      </c>
      <c r="C46" s="1" t="e">
        <f>#REF!</f>
        <v>#REF!</v>
      </c>
      <c r="D46" s="1" t="e">
        <f>#REF!/#REF!</f>
        <v>#REF!</v>
      </c>
      <c r="E46" s="1" t="e">
        <f>#REF!/#REF!</f>
        <v>#REF!</v>
      </c>
      <c r="F46" s="1" t="e">
        <f>#REF!/#REF!-D46</f>
        <v>#REF!</v>
      </c>
      <c r="G46" t="e">
        <f t="shared" si="6"/>
        <v>#REF!</v>
      </c>
      <c r="H46" t="e">
        <f>1-ABS(1-2*_xlfn.NORM.DIST((#REF!-#REF!)/(52.52*SQRT(#REF!)),0,1,TRUE))</f>
        <v>#REF!</v>
      </c>
      <c r="J46" s="1" t="e">
        <f>#REF!+#REF!+#REF!+#REF!+#REF!+#REF!</f>
        <v>#REF!</v>
      </c>
      <c r="K46" s="1" t="e">
        <f>#REF!+#REF!+#REF!+#REF!+#REF!+#REF!</f>
        <v>#REF!</v>
      </c>
      <c r="L46" s="1" t="e">
        <f>#REF!+#REF!+#REF!+#REF!+#REF!+#REF!</f>
        <v>#REF!</v>
      </c>
      <c r="M46" s="1" t="e">
        <f t="shared" si="7"/>
        <v>#REF!</v>
      </c>
      <c r="N46" s="1" t="e">
        <f t="shared" si="8"/>
        <v>#REF!</v>
      </c>
      <c r="O46" s="1" t="e">
        <f t="shared" si="9"/>
        <v>#REF!</v>
      </c>
      <c r="P46" t="e">
        <f t="shared" si="10"/>
        <v>#REF!</v>
      </c>
      <c r="Q46" t="e">
        <f t="shared" si="11"/>
        <v>#REF!</v>
      </c>
    </row>
    <row r="47" spans="1:17" x14ac:dyDescent="0.25">
      <c r="A47" t="s">
        <v>27</v>
      </c>
      <c r="B47" t="s">
        <v>3</v>
      </c>
      <c r="C47" s="1" t="e">
        <f>#REF!</f>
        <v>#REF!</v>
      </c>
      <c r="D47" s="1" t="e">
        <f>#REF!/#REF!</f>
        <v>#REF!</v>
      </c>
      <c r="E47" s="1" t="e">
        <f>#REF!/#REF!</f>
        <v>#REF!</v>
      </c>
      <c r="F47" s="1" t="e">
        <f>#REF!/#REF!-D47</f>
        <v>#REF!</v>
      </c>
      <c r="G47" t="e">
        <f t="shared" si="6"/>
        <v>#REF!</v>
      </c>
      <c r="H47" t="e">
        <f>1-ABS(1-2*_xlfn.NORM.DIST((#REF!-#REF!)/(52.52*SQRT(#REF!)),0,1,TRUE))</f>
        <v>#REF!</v>
      </c>
      <c r="J47" s="1" t="e">
        <f>#REF!+#REF!+#REF!+#REF!+#REF!+#REF!</f>
        <v>#REF!</v>
      </c>
      <c r="K47" s="1" t="e">
        <f>#REF!+#REF!+#REF!+#REF!+#REF!+#REF!</f>
        <v>#REF!</v>
      </c>
      <c r="L47" s="1" t="e">
        <f>#REF!+#REF!+#REF!+#REF!+#REF!+#REF!</f>
        <v>#REF!</v>
      </c>
      <c r="M47" s="1" t="e">
        <f t="shared" si="7"/>
        <v>#REF!</v>
      </c>
      <c r="N47" s="1" t="e">
        <f t="shared" si="8"/>
        <v>#REF!</v>
      </c>
      <c r="O47" s="1" t="e">
        <f t="shared" si="9"/>
        <v>#REF!</v>
      </c>
      <c r="P47" t="e">
        <f t="shared" si="10"/>
        <v>#REF!</v>
      </c>
      <c r="Q47" t="e">
        <f t="shared" si="11"/>
        <v>#REF!</v>
      </c>
    </row>
    <row r="48" spans="1:17" x14ac:dyDescent="0.25">
      <c r="A48" t="s">
        <v>49</v>
      </c>
      <c r="B48" t="s">
        <v>3</v>
      </c>
      <c r="C48" s="1" t="e">
        <f>#REF!</f>
        <v>#REF!</v>
      </c>
      <c r="D48" s="1" t="e">
        <f>#REF!/#REF!</f>
        <v>#REF!</v>
      </c>
      <c r="E48" s="1" t="e">
        <f>#REF!/#REF!</f>
        <v>#REF!</v>
      </c>
      <c r="F48" s="1" t="e">
        <f>#REF!/#REF!-D48</f>
        <v>#REF!</v>
      </c>
      <c r="G48" t="e">
        <f t="shared" si="6"/>
        <v>#REF!</v>
      </c>
      <c r="H48" t="e">
        <f>1-ABS(1-2*_xlfn.NORM.DIST((#REF!-#REF!)/(52.52*SQRT(#REF!)),0,1,TRUE))</f>
        <v>#REF!</v>
      </c>
      <c r="J48" s="1" t="e">
        <f>#REF!+#REF!+#REF!+#REF!+#REF!+#REF!</f>
        <v>#REF!</v>
      </c>
      <c r="K48" s="1" t="e">
        <f>#REF!+#REF!+#REF!+#REF!+#REF!+#REF!</f>
        <v>#REF!</v>
      </c>
      <c r="L48" s="1" t="e">
        <f>#REF!+#REF!+#REF!+#REF!+#REF!+#REF!</f>
        <v>#REF!</v>
      </c>
      <c r="M48" s="1" t="e">
        <f t="shared" si="7"/>
        <v>#REF!</v>
      </c>
      <c r="N48" s="1" t="e">
        <f t="shared" si="8"/>
        <v>#REF!</v>
      </c>
      <c r="O48" s="1" t="e">
        <f t="shared" si="9"/>
        <v>#REF!</v>
      </c>
      <c r="P48" t="e">
        <f t="shared" si="10"/>
        <v>#REF!</v>
      </c>
      <c r="Q48" t="e">
        <f t="shared" si="11"/>
        <v>#REF!</v>
      </c>
    </row>
    <row r="49" spans="1:17" x14ac:dyDescent="0.25">
      <c r="A49" t="s">
        <v>31</v>
      </c>
      <c r="B49" t="s">
        <v>3</v>
      </c>
      <c r="C49" s="1" t="e">
        <f>#REF!</f>
        <v>#REF!</v>
      </c>
      <c r="D49" s="1" t="e">
        <f>#REF!/#REF!</f>
        <v>#REF!</v>
      </c>
      <c r="E49" s="1" t="e">
        <f>#REF!/#REF!</f>
        <v>#REF!</v>
      </c>
      <c r="F49" s="1" t="e">
        <f>#REF!/#REF!-D49</f>
        <v>#REF!</v>
      </c>
      <c r="G49" t="e">
        <f t="shared" si="6"/>
        <v>#REF!</v>
      </c>
      <c r="H49" t="e">
        <f>1-ABS(1-2*_xlfn.NORM.DIST((#REF!-#REF!)/(52.52*SQRT(#REF!)),0,1,TRUE))</f>
        <v>#REF!</v>
      </c>
      <c r="J49" s="1" t="e">
        <f>#REF!+#REF!+#REF!+#REF!+#REF!+#REF!</f>
        <v>#REF!</v>
      </c>
      <c r="K49" s="1" t="e">
        <f>#REF!+#REF!+#REF!+#REF!+#REF!+#REF!</f>
        <v>#REF!</v>
      </c>
      <c r="L49" s="1" t="e">
        <f>#REF!+#REF!+#REF!+#REF!+#REF!+#REF!</f>
        <v>#REF!</v>
      </c>
      <c r="M49" s="1" t="e">
        <f t="shared" si="7"/>
        <v>#REF!</v>
      </c>
      <c r="N49" s="1" t="e">
        <f t="shared" si="8"/>
        <v>#REF!</v>
      </c>
      <c r="O49" s="1" t="e">
        <f t="shared" si="9"/>
        <v>#REF!</v>
      </c>
      <c r="P49" t="e">
        <f t="shared" si="10"/>
        <v>#REF!</v>
      </c>
      <c r="Q49" t="e">
        <f t="shared" si="11"/>
        <v>#REF!</v>
      </c>
    </row>
    <row r="50" spans="1:17" x14ac:dyDescent="0.25">
      <c r="A50" t="s">
        <v>24</v>
      </c>
      <c r="B50" t="s">
        <v>3</v>
      </c>
      <c r="C50" s="1" t="e">
        <f>#REF!</f>
        <v>#REF!</v>
      </c>
      <c r="D50" s="1" t="e">
        <f>#REF!/#REF!</f>
        <v>#REF!</v>
      </c>
      <c r="E50" s="1" t="e">
        <f>#REF!/#REF!</f>
        <v>#REF!</v>
      </c>
      <c r="F50" s="1" t="e">
        <f>#REF!/#REF!-D50</f>
        <v>#REF!</v>
      </c>
      <c r="G50" t="e">
        <f t="shared" si="6"/>
        <v>#REF!</v>
      </c>
      <c r="H50" t="e">
        <f>1-ABS(1-2*_xlfn.NORM.DIST((#REF!-#REF!)/(52.52*SQRT(#REF!)),0,1,TRUE))</f>
        <v>#REF!</v>
      </c>
      <c r="J50" s="1" t="e">
        <f>#REF!+#REF!+#REF!+#REF!+#REF!+#REF!</f>
        <v>#REF!</v>
      </c>
      <c r="K50" s="1" t="e">
        <f>#REF!+#REF!+#REF!+#REF!+#REF!+#REF!</f>
        <v>#REF!</v>
      </c>
      <c r="L50" s="1" t="e">
        <f>#REF!+#REF!+#REF!+#REF!+#REF!+#REF!</f>
        <v>#REF!</v>
      </c>
      <c r="M50" s="1" t="e">
        <f t="shared" si="7"/>
        <v>#REF!</v>
      </c>
      <c r="N50" s="1" t="e">
        <f t="shared" si="8"/>
        <v>#REF!</v>
      </c>
      <c r="O50" s="1" t="e">
        <f t="shared" si="9"/>
        <v>#REF!</v>
      </c>
      <c r="P50" t="e">
        <f t="shared" si="10"/>
        <v>#REF!</v>
      </c>
      <c r="Q50" t="e">
        <f t="shared" si="11"/>
        <v>#REF!</v>
      </c>
    </row>
    <row r="51" spans="1:17" x14ac:dyDescent="0.25">
      <c r="A51" t="s">
        <v>59</v>
      </c>
      <c r="B51" t="s">
        <v>30</v>
      </c>
      <c r="C51" s="1" t="e">
        <f>#REF!</f>
        <v>#REF!</v>
      </c>
      <c r="D51" s="1" t="e">
        <f>#REF!/#REF!</f>
        <v>#REF!</v>
      </c>
      <c r="E51" s="1" t="e">
        <f>#REF!/#REF!</f>
        <v>#REF!</v>
      </c>
      <c r="F51" s="1" t="e">
        <f>#REF!/#REF!-D51</f>
        <v>#REF!</v>
      </c>
      <c r="G51" t="e">
        <f t="shared" si="6"/>
        <v>#REF!</v>
      </c>
      <c r="H51" t="e">
        <f>1-ABS(1-2*_xlfn.NORM.DIST((#REF!-#REF!)/(52.52*SQRT(#REF!)),0,1,TRUE))</f>
        <v>#REF!</v>
      </c>
      <c r="J51" s="1" t="e">
        <f>#REF!+#REF!+#REF!+#REF!+#REF!+#REF!</f>
        <v>#REF!</v>
      </c>
      <c r="K51" s="1" t="e">
        <f>#REF!+#REF!+#REF!+#REF!+#REF!+#REF!</f>
        <v>#REF!</v>
      </c>
      <c r="L51" s="1" t="e">
        <f>#REF!+#REF!+#REF!+#REF!+#REF!+#REF!</f>
        <v>#REF!</v>
      </c>
      <c r="M51" s="1" t="e">
        <f t="shared" si="7"/>
        <v>#REF!</v>
      </c>
      <c r="N51" s="1" t="e">
        <f t="shared" si="8"/>
        <v>#REF!</v>
      </c>
      <c r="O51" s="1" t="e">
        <f t="shared" si="9"/>
        <v>#REF!</v>
      </c>
      <c r="P51" t="e">
        <f t="shared" si="10"/>
        <v>#REF!</v>
      </c>
      <c r="Q51" t="e">
        <f t="shared" si="11"/>
        <v>#REF!</v>
      </c>
    </row>
    <row r="52" spans="1:17" x14ac:dyDescent="0.25">
      <c r="A52" t="s">
        <v>16</v>
      </c>
      <c r="B52" t="s">
        <v>3</v>
      </c>
      <c r="C52" s="1" t="e">
        <f>#REF!</f>
        <v>#REF!</v>
      </c>
      <c r="D52" s="1" t="e">
        <f>#REF!/#REF!</f>
        <v>#REF!</v>
      </c>
      <c r="E52" s="1" t="e">
        <f>#REF!/#REF!</f>
        <v>#REF!</v>
      </c>
      <c r="F52" s="1" t="e">
        <f>#REF!/#REF!-D52</f>
        <v>#REF!</v>
      </c>
      <c r="G52" t="e">
        <f t="shared" si="6"/>
        <v>#REF!</v>
      </c>
      <c r="H52" t="e">
        <f>1-ABS(1-2*_xlfn.NORM.DIST((#REF!-#REF!)/(52.52*SQRT(#REF!)),0,1,TRUE))</f>
        <v>#REF!</v>
      </c>
      <c r="J52" s="1" t="e">
        <f>#REF!+#REF!+#REF!+#REF!+#REF!+#REF!</f>
        <v>#REF!</v>
      </c>
      <c r="K52" s="1" t="e">
        <f>#REF!+#REF!+#REF!+#REF!+#REF!+#REF!</f>
        <v>#REF!</v>
      </c>
      <c r="L52" s="1" t="e">
        <f>#REF!+#REF!+#REF!+#REF!+#REF!+#REF!</f>
        <v>#REF!</v>
      </c>
      <c r="M52" s="1" t="e">
        <f t="shared" si="7"/>
        <v>#REF!</v>
      </c>
      <c r="N52" s="1" t="e">
        <f t="shared" si="8"/>
        <v>#REF!</v>
      </c>
      <c r="O52" s="1" t="e">
        <f t="shared" si="9"/>
        <v>#REF!</v>
      </c>
      <c r="P52" t="e">
        <f t="shared" si="10"/>
        <v>#REF!</v>
      </c>
      <c r="Q52" t="e">
        <f t="shared" si="11"/>
        <v>#REF!</v>
      </c>
    </row>
    <row r="53" spans="1:17" x14ac:dyDescent="0.25">
      <c r="A53" t="s">
        <v>75</v>
      </c>
      <c r="C53" s="1" t="e">
        <f>#REF!</f>
        <v>#REF!</v>
      </c>
      <c r="D53" s="1" t="e">
        <f>#REF!/#REF!</f>
        <v>#REF!</v>
      </c>
      <c r="E53" s="1" t="e">
        <f>#REF!/#REF!</f>
        <v>#REF!</v>
      </c>
      <c r="F53" s="1" t="e">
        <f>#REF!/#REF!-D53</f>
        <v>#REF!</v>
      </c>
      <c r="G53" t="e">
        <f t="shared" si="6"/>
        <v>#REF!</v>
      </c>
      <c r="H53" t="e">
        <f>1-ABS(1-2*_xlfn.NORM.DIST((#REF!-#REF!)/(52.52*SQRT(#REF!)),0,1,TRUE))</f>
        <v>#REF!</v>
      </c>
      <c r="J53" s="1" t="e">
        <f>#REF!+#REF!+#REF!+#REF!+#REF!+#REF!</f>
        <v>#REF!</v>
      </c>
      <c r="K53" s="1" t="e">
        <f>#REF!+#REF!+#REF!+#REF!+#REF!+#REF!</f>
        <v>#REF!</v>
      </c>
      <c r="L53" s="1" t="e">
        <f>#REF!+#REF!+#REF!+#REF!+#REF!+#REF!</f>
        <v>#REF!</v>
      </c>
      <c r="M53" s="1" t="e">
        <f t="shared" si="7"/>
        <v>#REF!</v>
      </c>
      <c r="N53" s="1" t="e">
        <f t="shared" si="8"/>
        <v>#REF!</v>
      </c>
      <c r="O53" s="1" t="e">
        <f t="shared" si="9"/>
        <v>#REF!</v>
      </c>
      <c r="P53" t="e">
        <f t="shared" si="10"/>
        <v>#REF!</v>
      </c>
      <c r="Q53" t="e">
        <f t="shared" si="11"/>
        <v>#REF!</v>
      </c>
    </row>
    <row r="54" spans="1:17" x14ac:dyDescent="0.25">
      <c r="A54" t="s">
        <v>79</v>
      </c>
      <c r="C54" s="1" t="e">
        <f>#REF!</f>
        <v>#REF!</v>
      </c>
      <c r="D54" s="1" t="e">
        <f>#REF!/#REF!</f>
        <v>#REF!</v>
      </c>
      <c r="E54" s="1" t="e">
        <f>#REF!/#REF!</f>
        <v>#REF!</v>
      </c>
      <c r="F54" s="1" t="e">
        <f>#REF!/#REF!-D54</f>
        <v>#REF!</v>
      </c>
      <c r="G54" t="e">
        <f t="shared" si="6"/>
        <v>#REF!</v>
      </c>
      <c r="H54" t="e">
        <f>1-ABS(1-2*_xlfn.NORM.DIST((#REF!-#REF!)/(52.52*SQRT(#REF!)),0,1,TRUE))</f>
        <v>#REF!</v>
      </c>
      <c r="J54" s="1" t="e">
        <f>#REF!+#REF!+#REF!+#REF!+#REF!+#REF!</f>
        <v>#REF!</v>
      </c>
      <c r="K54" s="1" t="e">
        <f>#REF!+#REF!+#REF!+#REF!+#REF!+#REF!</f>
        <v>#REF!</v>
      </c>
      <c r="L54" s="1" t="e">
        <f>#REF!+#REF!+#REF!+#REF!+#REF!+#REF!</f>
        <v>#REF!</v>
      </c>
      <c r="M54" s="1" t="e">
        <f t="shared" si="7"/>
        <v>#REF!</v>
      </c>
      <c r="N54" s="1" t="e">
        <f t="shared" si="8"/>
        <v>#REF!</v>
      </c>
      <c r="O54" s="1" t="e">
        <f t="shared" si="9"/>
        <v>#REF!</v>
      </c>
      <c r="P54" t="e">
        <f t="shared" si="10"/>
        <v>#REF!</v>
      </c>
      <c r="Q54" t="e">
        <f t="shared" si="11"/>
        <v>#REF!</v>
      </c>
    </row>
    <row r="55" spans="1:17" x14ac:dyDescent="0.25">
      <c r="A55" t="s">
        <v>38</v>
      </c>
      <c r="B55" t="s">
        <v>3</v>
      </c>
      <c r="C55" s="1" t="e">
        <f>#REF!</f>
        <v>#REF!</v>
      </c>
      <c r="D55" s="1" t="e">
        <f>#REF!/#REF!</f>
        <v>#REF!</v>
      </c>
      <c r="E55" s="1" t="e">
        <f>#REF!/#REF!</f>
        <v>#REF!</v>
      </c>
      <c r="F55" s="1" t="e">
        <f>#REF!/#REF!-D55</f>
        <v>#REF!</v>
      </c>
      <c r="G55" t="e">
        <f t="shared" si="6"/>
        <v>#REF!</v>
      </c>
      <c r="H55" t="e">
        <f>1-ABS(1-2*_xlfn.NORM.DIST((#REF!-#REF!)/(52.52*SQRT(#REF!)),0,1,TRUE))</f>
        <v>#REF!</v>
      </c>
      <c r="J55" s="1" t="e">
        <f>#REF!+#REF!+#REF!+#REF!+#REF!+#REF!</f>
        <v>#REF!</v>
      </c>
      <c r="K55" s="1" t="e">
        <f>#REF!+#REF!+#REF!+#REF!+#REF!+#REF!</f>
        <v>#REF!</v>
      </c>
      <c r="L55" s="1" t="e">
        <f>#REF!+#REF!+#REF!+#REF!+#REF!+#REF!</f>
        <v>#REF!</v>
      </c>
      <c r="M55" s="1" t="e">
        <f t="shared" si="7"/>
        <v>#REF!</v>
      </c>
      <c r="N55" s="1" t="e">
        <f t="shared" si="8"/>
        <v>#REF!</v>
      </c>
      <c r="O55" s="1" t="e">
        <f t="shared" si="9"/>
        <v>#REF!</v>
      </c>
      <c r="P55" t="e">
        <f t="shared" si="10"/>
        <v>#REF!</v>
      </c>
      <c r="Q55" t="e">
        <f t="shared" si="11"/>
        <v>#REF!</v>
      </c>
    </row>
    <row r="56" spans="1:17" x14ac:dyDescent="0.25">
      <c r="A56" t="s">
        <v>70</v>
      </c>
      <c r="C56" s="1" t="e">
        <f>#REF!</f>
        <v>#REF!</v>
      </c>
      <c r="D56" s="1" t="e">
        <f>#REF!/#REF!</f>
        <v>#REF!</v>
      </c>
      <c r="E56" s="1" t="e">
        <f>#REF!/#REF!</f>
        <v>#REF!</v>
      </c>
      <c r="F56" s="1" t="e">
        <f>#REF!/#REF!-D56</f>
        <v>#REF!</v>
      </c>
      <c r="G56" t="e">
        <f t="shared" si="6"/>
        <v>#REF!</v>
      </c>
      <c r="H56" t="e">
        <f>1-ABS(1-2*_xlfn.NORM.DIST((#REF!-#REF!)/(52.52*SQRT(#REF!)),0,1,TRUE))</f>
        <v>#REF!</v>
      </c>
      <c r="J56" s="1" t="e">
        <f>#REF!+#REF!+#REF!+#REF!+#REF!+#REF!</f>
        <v>#REF!</v>
      </c>
      <c r="K56" s="1" t="e">
        <f>#REF!+#REF!+#REF!+#REF!+#REF!+#REF!</f>
        <v>#REF!</v>
      </c>
      <c r="L56" s="1" t="e">
        <f>#REF!+#REF!+#REF!+#REF!+#REF!+#REF!</f>
        <v>#REF!</v>
      </c>
      <c r="M56" s="1" t="e">
        <f t="shared" si="7"/>
        <v>#REF!</v>
      </c>
      <c r="N56" s="1" t="e">
        <f t="shared" si="8"/>
        <v>#REF!</v>
      </c>
      <c r="O56" s="1" t="e">
        <f t="shared" si="9"/>
        <v>#REF!</v>
      </c>
      <c r="P56" t="e">
        <f t="shared" si="10"/>
        <v>#REF!</v>
      </c>
      <c r="Q56" t="e">
        <f t="shared" si="11"/>
        <v>#REF!</v>
      </c>
    </row>
    <row r="57" spans="1:17" x14ac:dyDescent="0.25">
      <c r="A57" t="s">
        <v>77</v>
      </c>
      <c r="C57" s="1" t="e">
        <f>#REF!</f>
        <v>#REF!</v>
      </c>
      <c r="D57" s="1" t="e">
        <f>#REF!/#REF!</f>
        <v>#REF!</v>
      </c>
      <c r="E57" s="1" t="e">
        <f>#REF!/#REF!</f>
        <v>#REF!</v>
      </c>
      <c r="F57" s="1" t="e">
        <f>#REF!/#REF!-D57</f>
        <v>#REF!</v>
      </c>
      <c r="G57" t="e">
        <f t="shared" si="6"/>
        <v>#REF!</v>
      </c>
      <c r="H57" t="e">
        <f>1-ABS(1-2*_xlfn.NORM.DIST((#REF!-#REF!)/(52.52*SQRT(#REF!)),0,1,TRUE))</f>
        <v>#REF!</v>
      </c>
      <c r="J57" s="1" t="e">
        <f>#REF!+#REF!+#REF!+#REF!+#REF!+#REF!</f>
        <v>#REF!</v>
      </c>
      <c r="K57" s="1" t="e">
        <f>#REF!+#REF!+#REF!+#REF!+#REF!+#REF!</f>
        <v>#REF!</v>
      </c>
      <c r="L57" s="1" t="e">
        <f>#REF!+#REF!+#REF!+#REF!+#REF!+#REF!</f>
        <v>#REF!</v>
      </c>
      <c r="M57" s="1" t="e">
        <f t="shared" si="7"/>
        <v>#REF!</v>
      </c>
      <c r="N57" s="1" t="e">
        <f t="shared" si="8"/>
        <v>#REF!</v>
      </c>
      <c r="O57" s="1" t="e">
        <f t="shared" si="9"/>
        <v>#REF!</v>
      </c>
      <c r="P57" t="e">
        <f t="shared" si="10"/>
        <v>#REF!</v>
      </c>
      <c r="Q57" t="e">
        <f t="shared" si="11"/>
        <v>#REF!</v>
      </c>
    </row>
    <row r="58" spans="1:17" x14ac:dyDescent="0.25">
      <c r="A58" t="s">
        <v>44</v>
      </c>
      <c r="B58" t="s">
        <v>3</v>
      </c>
      <c r="C58" s="1" t="e">
        <f>#REF!</f>
        <v>#REF!</v>
      </c>
      <c r="D58" s="1" t="e">
        <f>#REF!/#REF!</f>
        <v>#REF!</v>
      </c>
      <c r="E58" s="1" t="e">
        <f>#REF!/#REF!</f>
        <v>#REF!</v>
      </c>
      <c r="F58" s="1" t="e">
        <f>#REF!/#REF!-D58</f>
        <v>#REF!</v>
      </c>
      <c r="G58" t="e">
        <f t="shared" si="6"/>
        <v>#REF!</v>
      </c>
      <c r="H58" t="e">
        <f>1-ABS(1-2*_xlfn.NORM.DIST((#REF!-#REF!)/(52.52*SQRT(#REF!)),0,1,TRUE))</f>
        <v>#REF!</v>
      </c>
      <c r="J58" s="1" t="e">
        <f>#REF!+#REF!+#REF!+#REF!+#REF!+#REF!</f>
        <v>#REF!</v>
      </c>
      <c r="K58" s="1" t="e">
        <f>#REF!+#REF!+#REF!+#REF!+#REF!+#REF!</f>
        <v>#REF!</v>
      </c>
      <c r="L58" s="1" t="e">
        <f>#REF!+#REF!+#REF!+#REF!+#REF!+#REF!</f>
        <v>#REF!</v>
      </c>
      <c r="M58" s="1" t="e">
        <f t="shared" si="7"/>
        <v>#REF!</v>
      </c>
      <c r="N58" s="1" t="e">
        <f t="shared" si="8"/>
        <v>#REF!</v>
      </c>
      <c r="O58" s="1" t="e">
        <f t="shared" si="9"/>
        <v>#REF!</v>
      </c>
      <c r="P58" t="e">
        <f t="shared" si="10"/>
        <v>#REF!</v>
      </c>
      <c r="Q58" t="e">
        <f t="shared" si="11"/>
        <v>#REF!</v>
      </c>
    </row>
    <row r="59" spans="1:17" x14ac:dyDescent="0.25">
      <c r="A59" t="s">
        <v>34</v>
      </c>
      <c r="B59" t="s">
        <v>3</v>
      </c>
      <c r="C59" s="1" t="e">
        <f>#REF!</f>
        <v>#REF!</v>
      </c>
      <c r="D59" s="1" t="e">
        <f>#REF!/#REF!</f>
        <v>#REF!</v>
      </c>
      <c r="E59" s="1" t="e">
        <f>#REF!/#REF!</f>
        <v>#REF!</v>
      </c>
      <c r="F59" s="1" t="e">
        <f>#REF!/#REF!-D59</f>
        <v>#REF!</v>
      </c>
      <c r="G59" t="e">
        <f t="shared" si="6"/>
        <v>#REF!</v>
      </c>
      <c r="H59" t="e">
        <f>1-ABS(1-2*_xlfn.NORM.DIST((#REF!-#REF!)/(52.52*SQRT(#REF!)),0,1,TRUE))</f>
        <v>#REF!</v>
      </c>
      <c r="J59" s="1" t="e">
        <f>#REF!+#REF!+#REF!+#REF!+#REF!+#REF!</f>
        <v>#REF!</v>
      </c>
      <c r="K59" s="1" t="e">
        <f>#REF!+#REF!+#REF!+#REF!+#REF!+#REF!</f>
        <v>#REF!</v>
      </c>
      <c r="L59" s="1" t="e">
        <f>#REF!+#REF!+#REF!+#REF!+#REF!+#REF!</f>
        <v>#REF!</v>
      </c>
      <c r="M59" s="1" t="e">
        <f t="shared" si="7"/>
        <v>#REF!</v>
      </c>
      <c r="N59" s="1" t="e">
        <f t="shared" si="8"/>
        <v>#REF!</v>
      </c>
      <c r="O59" s="1" t="e">
        <f t="shared" si="9"/>
        <v>#REF!</v>
      </c>
      <c r="P59" t="e">
        <f t="shared" si="10"/>
        <v>#REF!</v>
      </c>
      <c r="Q59" t="e">
        <f t="shared" si="11"/>
        <v>#REF!</v>
      </c>
    </row>
    <row r="60" spans="1:17" x14ac:dyDescent="0.25">
      <c r="A60" t="s">
        <v>48</v>
      </c>
      <c r="B60" t="s">
        <v>3</v>
      </c>
      <c r="C60" s="1" t="e">
        <f>#REF!</f>
        <v>#REF!</v>
      </c>
      <c r="D60" s="1" t="e">
        <f>#REF!/#REF!</f>
        <v>#REF!</v>
      </c>
      <c r="E60" s="1" t="e">
        <f>#REF!/#REF!</f>
        <v>#REF!</v>
      </c>
      <c r="F60" s="1" t="e">
        <f>#REF!/#REF!-D60</f>
        <v>#REF!</v>
      </c>
      <c r="G60" t="e">
        <f t="shared" si="6"/>
        <v>#REF!</v>
      </c>
      <c r="H60" t="e">
        <f>1-ABS(1-2*_xlfn.NORM.DIST((#REF!-#REF!)/(52.52*SQRT(#REF!)),0,1,TRUE))</f>
        <v>#REF!</v>
      </c>
      <c r="J60" s="1" t="e">
        <f>#REF!+#REF!+#REF!+#REF!+#REF!+#REF!</f>
        <v>#REF!</v>
      </c>
      <c r="K60" s="1" t="e">
        <f>#REF!+#REF!+#REF!+#REF!+#REF!+#REF!</f>
        <v>#REF!</v>
      </c>
      <c r="L60" s="1" t="e">
        <f>#REF!+#REF!+#REF!+#REF!+#REF!+#REF!</f>
        <v>#REF!</v>
      </c>
      <c r="M60" s="1" t="e">
        <f t="shared" si="7"/>
        <v>#REF!</v>
      </c>
      <c r="N60" s="1" t="e">
        <f t="shared" si="8"/>
        <v>#REF!</v>
      </c>
      <c r="O60" s="1" t="e">
        <f t="shared" si="9"/>
        <v>#REF!</v>
      </c>
      <c r="P60" t="e">
        <f t="shared" si="10"/>
        <v>#REF!</v>
      </c>
      <c r="Q60" t="e">
        <f t="shared" si="11"/>
        <v>#REF!</v>
      </c>
    </row>
    <row r="61" spans="1:17" x14ac:dyDescent="0.25">
      <c r="A61" t="s">
        <v>64</v>
      </c>
      <c r="B61" t="s">
        <v>3</v>
      </c>
      <c r="C61" s="1" t="e">
        <f>#REF!</f>
        <v>#REF!</v>
      </c>
      <c r="D61" s="1" t="e">
        <f>#REF!/#REF!</f>
        <v>#REF!</v>
      </c>
      <c r="E61" s="1" t="e">
        <f>#REF!/#REF!</f>
        <v>#REF!</v>
      </c>
      <c r="F61" s="1" t="e">
        <f>#REF!/#REF!-D61</f>
        <v>#REF!</v>
      </c>
      <c r="G61" t="e">
        <f t="shared" si="6"/>
        <v>#REF!</v>
      </c>
      <c r="H61" t="e">
        <f>1-ABS(1-2*_xlfn.NORM.DIST((#REF!-#REF!)/(52.52*SQRT(#REF!)),0,1,TRUE))</f>
        <v>#REF!</v>
      </c>
      <c r="J61" s="1" t="e">
        <f>#REF!+#REF!+#REF!+#REF!+#REF!+#REF!</f>
        <v>#REF!</v>
      </c>
      <c r="K61" s="1" t="e">
        <f>#REF!+#REF!+#REF!+#REF!+#REF!+#REF!</f>
        <v>#REF!</v>
      </c>
      <c r="L61" s="1" t="e">
        <f>#REF!+#REF!+#REF!+#REF!+#REF!+#REF!</f>
        <v>#REF!</v>
      </c>
      <c r="M61" s="1" t="e">
        <f t="shared" si="7"/>
        <v>#REF!</v>
      </c>
      <c r="N61" s="1" t="e">
        <f t="shared" si="8"/>
        <v>#REF!</v>
      </c>
      <c r="O61" s="1" t="e">
        <f t="shared" si="9"/>
        <v>#REF!</v>
      </c>
      <c r="P61" t="e">
        <f t="shared" si="10"/>
        <v>#REF!</v>
      </c>
      <c r="Q61" t="e">
        <f t="shared" si="11"/>
        <v>#REF!</v>
      </c>
    </row>
    <row r="62" spans="1:17" x14ac:dyDescent="0.25">
      <c r="A62" t="s">
        <v>15</v>
      </c>
      <c r="B62" t="s">
        <v>3</v>
      </c>
      <c r="C62" s="1" t="e">
        <f>#REF!</f>
        <v>#REF!</v>
      </c>
      <c r="D62" s="1" t="e">
        <f>#REF!/#REF!</f>
        <v>#REF!</v>
      </c>
      <c r="E62" s="1" t="e">
        <f>#REF!/#REF!</f>
        <v>#REF!</v>
      </c>
      <c r="F62" s="1" t="e">
        <f>#REF!/#REF!-D62</f>
        <v>#REF!</v>
      </c>
      <c r="G62" t="e">
        <f t="shared" si="6"/>
        <v>#REF!</v>
      </c>
      <c r="H62" t="e">
        <f>1-ABS(1-2*_xlfn.NORM.DIST((#REF!-#REF!)/(52.52*SQRT(#REF!)),0,1,TRUE))</f>
        <v>#REF!</v>
      </c>
      <c r="J62" s="1" t="e">
        <f>#REF!+#REF!+#REF!+#REF!+#REF!+#REF!</f>
        <v>#REF!</v>
      </c>
      <c r="K62" s="1" t="e">
        <f>#REF!+#REF!+#REF!+#REF!+#REF!+#REF!</f>
        <v>#REF!</v>
      </c>
      <c r="L62" s="1" t="e">
        <f>#REF!+#REF!+#REF!+#REF!+#REF!+#REF!</f>
        <v>#REF!</v>
      </c>
      <c r="M62" s="1" t="e">
        <f t="shared" si="7"/>
        <v>#REF!</v>
      </c>
      <c r="N62" s="1" t="e">
        <f t="shared" si="8"/>
        <v>#REF!</v>
      </c>
      <c r="O62" s="1" t="e">
        <f t="shared" si="9"/>
        <v>#REF!</v>
      </c>
      <c r="P62" t="e">
        <f t="shared" si="10"/>
        <v>#REF!</v>
      </c>
      <c r="Q62" t="e">
        <f t="shared" si="11"/>
        <v>#REF!</v>
      </c>
    </row>
    <row r="63" spans="1:17" x14ac:dyDescent="0.25">
      <c r="A63" t="s">
        <v>45</v>
      </c>
      <c r="B63" t="s">
        <v>3</v>
      </c>
      <c r="C63" s="1" t="e">
        <f>#REF!</f>
        <v>#REF!</v>
      </c>
      <c r="D63" s="1" t="e">
        <f>#REF!/#REF!</f>
        <v>#REF!</v>
      </c>
      <c r="E63" s="1" t="e">
        <f>#REF!/#REF!</f>
        <v>#REF!</v>
      </c>
      <c r="F63" s="1" t="e">
        <f>#REF!/#REF!-D63</f>
        <v>#REF!</v>
      </c>
      <c r="G63" t="e">
        <f t="shared" si="6"/>
        <v>#REF!</v>
      </c>
      <c r="H63" t="e">
        <f>1-ABS(1-2*_xlfn.NORM.DIST((#REF!-#REF!)/(52.52*SQRT(#REF!)),0,1,TRUE))</f>
        <v>#REF!</v>
      </c>
      <c r="J63" s="1" t="e">
        <f>#REF!+#REF!+#REF!+#REF!+#REF!+#REF!</f>
        <v>#REF!</v>
      </c>
      <c r="K63" s="1" t="e">
        <f>#REF!+#REF!+#REF!+#REF!+#REF!+#REF!</f>
        <v>#REF!</v>
      </c>
      <c r="L63" s="1" t="e">
        <f>#REF!+#REF!+#REF!+#REF!+#REF!+#REF!</f>
        <v>#REF!</v>
      </c>
      <c r="M63" s="1" t="e">
        <f t="shared" si="7"/>
        <v>#REF!</v>
      </c>
      <c r="N63" s="1" t="e">
        <f t="shared" si="8"/>
        <v>#REF!</v>
      </c>
      <c r="O63" s="1" t="e">
        <f t="shared" si="9"/>
        <v>#REF!</v>
      </c>
      <c r="P63" t="e">
        <f t="shared" si="10"/>
        <v>#REF!</v>
      </c>
      <c r="Q63" t="e">
        <f t="shared" si="11"/>
        <v>#REF!</v>
      </c>
    </row>
    <row r="64" spans="1:17" x14ac:dyDescent="0.25">
      <c r="A64" t="s">
        <v>33</v>
      </c>
      <c r="B64" t="s">
        <v>3</v>
      </c>
      <c r="C64" s="1" t="e">
        <f>#REF!</f>
        <v>#REF!</v>
      </c>
      <c r="D64" s="1" t="e">
        <f>#REF!/#REF!</f>
        <v>#REF!</v>
      </c>
      <c r="E64" s="1" t="e">
        <f>#REF!/#REF!</f>
        <v>#REF!</v>
      </c>
      <c r="F64" s="1" t="e">
        <f>#REF!/#REF!-D64</f>
        <v>#REF!</v>
      </c>
      <c r="G64" t="e">
        <f t="shared" si="6"/>
        <v>#REF!</v>
      </c>
      <c r="H64" t="e">
        <f>1-ABS(1-2*_xlfn.NORM.DIST((#REF!-#REF!)/(52.52*SQRT(#REF!)),0,1,TRUE))</f>
        <v>#REF!</v>
      </c>
      <c r="J64" s="1" t="e">
        <f>#REF!+#REF!+#REF!+#REF!+#REF!+#REF!</f>
        <v>#REF!</v>
      </c>
      <c r="K64" s="1" t="e">
        <f>#REF!+#REF!+#REF!+#REF!+#REF!+#REF!</f>
        <v>#REF!</v>
      </c>
      <c r="L64" s="1" t="e">
        <f>#REF!+#REF!+#REF!+#REF!+#REF!+#REF!</f>
        <v>#REF!</v>
      </c>
      <c r="M64" s="1" t="e">
        <f t="shared" si="7"/>
        <v>#REF!</v>
      </c>
      <c r="N64" s="1" t="e">
        <f t="shared" si="8"/>
        <v>#REF!</v>
      </c>
      <c r="O64" s="1" t="e">
        <f t="shared" si="9"/>
        <v>#REF!</v>
      </c>
      <c r="P64" t="e">
        <f t="shared" si="10"/>
        <v>#REF!</v>
      </c>
      <c r="Q64" t="e">
        <f t="shared" si="11"/>
        <v>#REF!</v>
      </c>
    </row>
    <row r="65" spans="1:17" x14ac:dyDescent="0.25">
      <c r="A65" t="s">
        <v>86</v>
      </c>
      <c r="C65" s="1" t="e">
        <f>#REF!</f>
        <v>#REF!</v>
      </c>
      <c r="D65" s="1" t="e">
        <f>#REF!/#REF!</f>
        <v>#REF!</v>
      </c>
      <c r="E65" s="1" t="e">
        <f>#REF!/#REF!</f>
        <v>#REF!</v>
      </c>
      <c r="F65" s="1" t="e">
        <f>#REF!/#REF!-D65</f>
        <v>#REF!</v>
      </c>
      <c r="G65" t="e">
        <f t="shared" si="6"/>
        <v>#REF!</v>
      </c>
      <c r="H65" t="e">
        <f>1-ABS(1-2*_xlfn.NORM.DIST((#REF!-#REF!)/(52.52*SQRT(#REF!)),0,1,TRUE))</f>
        <v>#REF!</v>
      </c>
      <c r="J65" s="1" t="e">
        <f>#REF!+#REF!+#REF!+#REF!+#REF!+#REF!</f>
        <v>#REF!</v>
      </c>
      <c r="K65" s="1" t="e">
        <f>#REF!+#REF!+#REF!+#REF!+#REF!+#REF!</f>
        <v>#REF!</v>
      </c>
      <c r="L65" s="1" t="e">
        <f>#REF!+#REF!+#REF!+#REF!+#REF!+#REF!</f>
        <v>#REF!</v>
      </c>
      <c r="M65" s="1" t="e">
        <f t="shared" si="7"/>
        <v>#REF!</v>
      </c>
      <c r="N65" s="1" t="e">
        <f t="shared" si="8"/>
        <v>#REF!</v>
      </c>
      <c r="O65" s="1" t="e">
        <f t="shared" si="9"/>
        <v>#REF!</v>
      </c>
      <c r="P65" t="e">
        <f t="shared" si="10"/>
        <v>#REF!</v>
      </c>
      <c r="Q65" t="e">
        <f t="shared" si="11"/>
        <v>#REF!</v>
      </c>
    </row>
    <row r="66" spans="1:17" x14ac:dyDescent="0.25">
      <c r="A66" t="s">
        <v>56</v>
      </c>
      <c r="B66" t="s">
        <v>30</v>
      </c>
      <c r="C66" s="1" t="e">
        <f>#REF!</f>
        <v>#REF!</v>
      </c>
      <c r="D66" s="1" t="e">
        <f>#REF!/#REF!</f>
        <v>#REF!</v>
      </c>
      <c r="E66" s="1" t="e">
        <f>#REF!/#REF!</f>
        <v>#REF!</v>
      </c>
      <c r="F66" s="1" t="e">
        <f>#REF!/#REF!-D66</f>
        <v>#REF!</v>
      </c>
      <c r="G66" t="e">
        <f t="shared" si="6"/>
        <v>#REF!</v>
      </c>
      <c r="H66" t="e">
        <f>1-ABS(1-2*_xlfn.NORM.DIST((#REF!-#REF!)/(52.52*SQRT(#REF!)),0,1,TRUE))</f>
        <v>#REF!</v>
      </c>
      <c r="J66" s="1" t="e">
        <f>#REF!+#REF!+#REF!+#REF!+#REF!+#REF!</f>
        <v>#REF!</v>
      </c>
      <c r="K66" s="1" t="e">
        <f>#REF!+#REF!+#REF!+#REF!+#REF!+#REF!</f>
        <v>#REF!</v>
      </c>
      <c r="L66" s="1" t="e">
        <f>#REF!+#REF!+#REF!+#REF!+#REF!+#REF!</f>
        <v>#REF!</v>
      </c>
      <c r="M66" s="1" t="e">
        <f t="shared" si="7"/>
        <v>#REF!</v>
      </c>
      <c r="N66" s="1" t="e">
        <f t="shared" si="8"/>
        <v>#REF!</v>
      </c>
      <c r="O66" s="1" t="e">
        <f t="shared" si="9"/>
        <v>#REF!</v>
      </c>
      <c r="P66" t="e">
        <f t="shared" si="10"/>
        <v>#REF!</v>
      </c>
      <c r="Q66" t="e">
        <f t="shared" si="11"/>
        <v>#REF!</v>
      </c>
    </row>
    <row r="67" spans="1:17" x14ac:dyDescent="0.25">
      <c r="A67" t="s">
        <v>4</v>
      </c>
      <c r="B67" t="s">
        <v>3</v>
      </c>
      <c r="C67" s="1" t="e">
        <f>#REF!</f>
        <v>#REF!</v>
      </c>
      <c r="D67" s="1" t="e">
        <f>#REF!/#REF!</f>
        <v>#REF!</v>
      </c>
      <c r="E67" s="1" t="e">
        <f>#REF!/#REF!</f>
        <v>#REF!</v>
      </c>
      <c r="F67" s="1" t="e">
        <f>#REF!/#REF!-D67</f>
        <v>#REF!</v>
      </c>
      <c r="G67" t="e">
        <f t="shared" ref="G67:G95" si="12">OR(H67&lt;0.05)</f>
        <v>#REF!</v>
      </c>
      <c r="H67" t="e">
        <f>1-ABS(1-2*_xlfn.NORM.DIST((#REF!-#REF!)/(52.52*SQRT(#REF!)),0,1,TRUE))</f>
        <v>#REF!</v>
      </c>
      <c r="J67" s="1" t="e">
        <f>#REF!+#REF!+#REF!+#REF!+#REF!+#REF!</f>
        <v>#REF!</v>
      </c>
      <c r="K67" s="1" t="e">
        <f>#REF!+#REF!+#REF!+#REF!+#REF!+#REF!</f>
        <v>#REF!</v>
      </c>
      <c r="L67" s="1" t="e">
        <f>#REF!+#REF!+#REF!+#REF!+#REF!+#REF!</f>
        <v>#REF!</v>
      </c>
      <c r="M67" s="1" t="e">
        <f t="shared" ref="M67:M95" si="13">K67/J67</f>
        <v>#REF!</v>
      </c>
      <c r="N67" s="1" t="e">
        <f t="shared" ref="N67:N95" si="14">L67/J67</f>
        <v>#REF!</v>
      </c>
      <c r="O67" s="1" t="e">
        <f t="shared" ref="O67:O95" si="15">N67-M67</f>
        <v>#REF!</v>
      </c>
      <c r="P67" t="e">
        <f t="shared" ref="P67:P95" si="16">Q67&lt;0.05</f>
        <v>#REF!</v>
      </c>
      <c r="Q67" t="e">
        <f t="shared" ref="Q67:Q95" si="17">1-ABS(1-2*_xlfn.NORM.DIST((K67-L67)/(52.52*SQRT(J67)),0,1,TRUE))</f>
        <v>#REF!</v>
      </c>
    </row>
    <row r="68" spans="1:17" x14ac:dyDescent="0.25">
      <c r="A68" t="s">
        <v>35</v>
      </c>
      <c r="B68" t="s">
        <v>3</v>
      </c>
      <c r="C68" s="1" t="e">
        <f>#REF!</f>
        <v>#REF!</v>
      </c>
      <c r="D68" s="1" t="e">
        <f>#REF!/#REF!</f>
        <v>#REF!</v>
      </c>
      <c r="E68" s="1" t="e">
        <f>#REF!/#REF!</f>
        <v>#REF!</v>
      </c>
      <c r="F68" s="1" t="e">
        <f>#REF!/#REF!-D68</f>
        <v>#REF!</v>
      </c>
      <c r="G68" t="e">
        <f t="shared" si="12"/>
        <v>#REF!</v>
      </c>
      <c r="H68" t="e">
        <f>1-ABS(1-2*_xlfn.NORM.DIST((#REF!-#REF!)/(52.52*SQRT(#REF!)),0,1,TRUE))</f>
        <v>#REF!</v>
      </c>
      <c r="J68" s="1" t="e">
        <f>#REF!+#REF!+#REF!+#REF!+#REF!+#REF!</f>
        <v>#REF!</v>
      </c>
      <c r="K68" s="1" t="e">
        <f>#REF!+#REF!+#REF!+#REF!+#REF!+#REF!</f>
        <v>#REF!</v>
      </c>
      <c r="L68" s="1" t="e">
        <f>#REF!+#REF!+#REF!+#REF!+#REF!+#REF!</f>
        <v>#REF!</v>
      </c>
      <c r="M68" s="1" t="e">
        <f t="shared" si="13"/>
        <v>#REF!</v>
      </c>
      <c r="N68" s="1" t="e">
        <f t="shared" si="14"/>
        <v>#REF!</v>
      </c>
      <c r="O68" s="1" t="e">
        <f t="shared" si="15"/>
        <v>#REF!</v>
      </c>
      <c r="P68" t="e">
        <f t="shared" si="16"/>
        <v>#REF!</v>
      </c>
      <c r="Q68" t="e">
        <f t="shared" si="17"/>
        <v>#REF!</v>
      </c>
    </row>
    <row r="69" spans="1:17" x14ac:dyDescent="0.25">
      <c r="A69" t="s">
        <v>40</v>
      </c>
      <c r="B69" t="s">
        <v>3</v>
      </c>
      <c r="C69" s="1" t="e">
        <f>#REF!</f>
        <v>#REF!</v>
      </c>
      <c r="D69" s="1" t="e">
        <f>#REF!/#REF!</f>
        <v>#REF!</v>
      </c>
      <c r="E69" s="1" t="e">
        <f>#REF!/#REF!</f>
        <v>#REF!</v>
      </c>
      <c r="F69" s="1" t="e">
        <f>#REF!/#REF!-D69</f>
        <v>#REF!</v>
      </c>
      <c r="G69" t="e">
        <f t="shared" si="12"/>
        <v>#REF!</v>
      </c>
      <c r="H69" t="e">
        <f>1-ABS(1-2*_xlfn.NORM.DIST((#REF!-#REF!)/(52.52*SQRT(#REF!)),0,1,TRUE))</f>
        <v>#REF!</v>
      </c>
      <c r="J69" s="1" t="e">
        <f>#REF!+#REF!+#REF!+#REF!+#REF!+#REF!</f>
        <v>#REF!</v>
      </c>
      <c r="K69" s="1" t="e">
        <f>#REF!+#REF!+#REF!+#REF!+#REF!+#REF!</f>
        <v>#REF!</v>
      </c>
      <c r="L69" s="1" t="e">
        <f>#REF!+#REF!+#REF!+#REF!+#REF!+#REF!</f>
        <v>#REF!</v>
      </c>
      <c r="M69" s="1" t="e">
        <f t="shared" si="13"/>
        <v>#REF!</v>
      </c>
      <c r="N69" s="1" t="e">
        <f t="shared" si="14"/>
        <v>#REF!</v>
      </c>
      <c r="O69" s="1" t="e">
        <f t="shared" si="15"/>
        <v>#REF!</v>
      </c>
      <c r="P69" t="e">
        <f t="shared" si="16"/>
        <v>#REF!</v>
      </c>
      <c r="Q69" t="e">
        <f t="shared" si="17"/>
        <v>#REF!</v>
      </c>
    </row>
    <row r="70" spans="1:17" x14ac:dyDescent="0.25">
      <c r="A70" t="s">
        <v>41</v>
      </c>
      <c r="B70" t="s">
        <v>3</v>
      </c>
      <c r="C70" s="1" t="e">
        <f>#REF!</f>
        <v>#REF!</v>
      </c>
      <c r="D70" s="1" t="e">
        <f>#REF!/#REF!</f>
        <v>#REF!</v>
      </c>
      <c r="E70" s="1" t="e">
        <f>#REF!/#REF!</f>
        <v>#REF!</v>
      </c>
      <c r="F70" s="1" t="e">
        <f>#REF!/#REF!-D70</f>
        <v>#REF!</v>
      </c>
      <c r="G70" t="e">
        <f t="shared" si="12"/>
        <v>#REF!</v>
      </c>
      <c r="H70" t="e">
        <f>1-ABS(1-2*_xlfn.NORM.DIST((#REF!-#REF!)/(52.52*SQRT(#REF!)),0,1,TRUE))</f>
        <v>#REF!</v>
      </c>
      <c r="J70" s="1" t="e">
        <f>#REF!+#REF!+#REF!+#REF!+#REF!+#REF!</f>
        <v>#REF!</v>
      </c>
      <c r="K70" s="1" t="e">
        <f>#REF!+#REF!+#REF!+#REF!+#REF!+#REF!</f>
        <v>#REF!</v>
      </c>
      <c r="L70" s="1" t="e">
        <f>#REF!+#REF!+#REF!+#REF!+#REF!+#REF!</f>
        <v>#REF!</v>
      </c>
      <c r="M70" s="1" t="e">
        <f t="shared" si="13"/>
        <v>#REF!</v>
      </c>
      <c r="N70" s="1" t="e">
        <f t="shared" si="14"/>
        <v>#REF!</v>
      </c>
      <c r="O70" s="1" t="e">
        <f t="shared" si="15"/>
        <v>#REF!</v>
      </c>
      <c r="P70" t="e">
        <f t="shared" si="16"/>
        <v>#REF!</v>
      </c>
      <c r="Q70" t="e">
        <f t="shared" si="17"/>
        <v>#REF!</v>
      </c>
    </row>
    <row r="71" spans="1:17" x14ac:dyDescent="0.25">
      <c r="A71" t="s">
        <v>50</v>
      </c>
      <c r="C71" s="1" t="e">
        <f>#REF!</f>
        <v>#REF!</v>
      </c>
      <c r="D71" s="1" t="e">
        <f>#REF!/#REF!</f>
        <v>#REF!</v>
      </c>
      <c r="E71" s="1" t="e">
        <f>#REF!/#REF!</f>
        <v>#REF!</v>
      </c>
      <c r="F71" s="1" t="e">
        <f>#REF!/#REF!-D71</f>
        <v>#REF!</v>
      </c>
      <c r="G71" t="e">
        <f t="shared" si="12"/>
        <v>#REF!</v>
      </c>
      <c r="H71" t="e">
        <f>1-ABS(1-2*_xlfn.NORM.DIST((#REF!-#REF!)/(52.52*SQRT(#REF!)),0,1,TRUE))</f>
        <v>#REF!</v>
      </c>
      <c r="J71" s="1" t="e">
        <f>#REF!+#REF!+#REF!+#REF!+#REF!+#REF!</f>
        <v>#REF!</v>
      </c>
      <c r="K71" s="1" t="e">
        <f>#REF!+#REF!+#REF!+#REF!+#REF!+#REF!</f>
        <v>#REF!</v>
      </c>
      <c r="L71" s="1" t="e">
        <f>#REF!+#REF!+#REF!+#REF!+#REF!+#REF!</f>
        <v>#REF!</v>
      </c>
      <c r="M71" s="1" t="e">
        <f t="shared" si="13"/>
        <v>#REF!</v>
      </c>
      <c r="N71" s="1" t="e">
        <f t="shared" si="14"/>
        <v>#REF!</v>
      </c>
      <c r="O71" s="1" t="e">
        <f t="shared" si="15"/>
        <v>#REF!</v>
      </c>
      <c r="P71" t="e">
        <f t="shared" si="16"/>
        <v>#REF!</v>
      </c>
      <c r="Q71" t="e">
        <f t="shared" si="17"/>
        <v>#REF!</v>
      </c>
    </row>
    <row r="72" spans="1:17" x14ac:dyDescent="0.25">
      <c r="A72" t="s">
        <v>52</v>
      </c>
      <c r="B72" t="s">
        <v>3</v>
      </c>
      <c r="C72" s="1" t="e">
        <f>#REF!</f>
        <v>#REF!</v>
      </c>
      <c r="D72" s="1" t="e">
        <f>#REF!/#REF!</f>
        <v>#REF!</v>
      </c>
      <c r="E72" s="1" t="e">
        <f>#REF!/#REF!</f>
        <v>#REF!</v>
      </c>
      <c r="F72" s="1" t="e">
        <f>#REF!/#REF!-D72</f>
        <v>#REF!</v>
      </c>
      <c r="G72" t="e">
        <f t="shared" si="12"/>
        <v>#REF!</v>
      </c>
      <c r="H72" t="e">
        <f>1-ABS(1-2*_xlfn.NORM.DIST((#REF!-#REF!)/(52.52*SQRT(#REF!)),0,1,TRUE))</f>
        <v>#REF!</v>
      </c>
      <c r="J72" s="1" t="e">
        <f>#REF!+#REF!+#REF!+#REF!+#REF!+#REF!</f>
        <v>#REF!</v>
      </c>
      <c r="K72" s="1" t="e">
        <f>#REF!+#REF!+#REF!+#REF!+#REF!+#REF!</f>
        <v>#REF!</v>
      </c>
      <c r="L72" s="1" t="e">
        <f>#REF!+#REF!+#REF!+#REF!+#REF!+#REF!</f>
        <v>#REF!</v>
      </c>
      <c r="M72" s="1" t="e">
        <f t="shared" si="13"/>
        <v>#REF!</v>
      </c>
      <c r="N72" s="1" t="e">
        <f t="shared" si="14"/>
        <v>#REF!</v>
      </c>
      <c r="O72" s="1" t="e">
        <f t="shared" si="15"/>
        <v>#REF!</v>
      </c>
      <c r="P72" t="e">
        <f t="shared" si="16"/>
        <v>#REF!</v>
      </c>
      <c r="Q72" t="e">
        <f t="shared" si="17"/>
        <v>#REF!</v>
      </c>
    </row>
    <row r="73" spans="1:17" x14ac:dyDescent="0.25">
      <c r="A73" t="s">
        <v>57</v>
      </c>
      <c r="B73" t="s">
        <v>30</v>
      </c>
      <c r="C73" s="1" t="e">
        <f>#REF!</f>
        <v>#REF!</v>
      </c>
      <c r="D73" s="1" t="e">
        <f>#REF!/#REF!</f>
        <v>#REF!</v>
      </c>
      <c r="E73" s="1" t="e">
        <f>#REF!/#REF!</f>
        <v>#REF!</v>
      </c>
      <c r="F73" s="1" t="e">
        <f>#REF!/#REF!-D73</f>
        <v>#REF!</v>
      </c>
      <c r="G73" t="e">
        <f t="shared" si="12"/>
        <v>#REF!</v>
      </c>
      <c r="H73" t="e">
        <f>1-ABS(1-2*_xlfn.NORM.DIST((#REF!-#REF!)/(52.52*SQRT(#REF!)),0,1,TRUE))</f>
        <v>#REF!</v>
      </c>
      <c r="J73" s="1" t="e">
        <f>#REF!+#REF!+#REF!+#REF!+#REF!+#REF!</f>
        <v>#REF!</v>
      </c>
      <c r="K73" s="1" t="e">
        <f>#REF!+#REF!+#REF!+#REF!+#REF!+#REF!</f>
        <v>#REF!</v>
      </c>
      <c r="L73" s="1" t="e">
        <f>#REF!+#REF!+#REF!+#REF!+#REF!+#REF!</f>
        <v>#REF!</v>
      </c>
      <c r="M73" s="1" t="e">
        <f t="shared" si="13"/>
        <v>#REF!</v>
      </c>
      <c r="N73" s="1" t="e">
        <f t="shared" si="14"/>
        <v>#REF!</v>
      </c>
      <c r="O73" s="1" t="e">
        <f t="shared" si="15"/>
        <v>#REF!</v>
      </c>
      <c r="P73" t="e">
        <f t="shared" si="16"/>
        <v>#REF!</v>
      </c>
      <c r="Q73" t="e">
        <f t="shared" si="17"/>
        <v>#REF!</v>
      </c>
    </row>
    <row r="74" spans="1:17" x14ac:dyDescent="0.25">
      <c r="A74" t="s">
        <v>58</v>
      </c>
      <c r="B74" t="s">
        <v>30</v>
      </c>
      <c r="C74" s="1" t="e">
        <f>#REF!</f>
        <v>#REF!</v>
      </c>
      <c r="D74" s="1" t="e">
        <f>#REF!/#REF!</f>
        <v>#REF!</v>
      </c>
      <c r="E74" s="1" t="e">
        <f>#REF!/#REF!</f>
        <v>#REF!</v>
      </c>
      <c r="F74" s="1" t="e">
        <f>#REF!/#REF!-D74</f>
        <v>#REF!</v>
      </c>
      <c r="G74" t="e">
        <f t="shared" si="12"/>
        <v>#REF!</v>
      </c>
      <c r="H74" t="e">
        <f>1-ABS(1-2*_xlfn.NORM.DIST((#REF!-#REF!)/(52.52*SQRT(#REF!)),0,1,TRUE))</f>
        <v>#REF!</v>
      </c>
      <c r="J74" s="1" t="e">
        <f>#REF!+#REF!+#REF!+#REF!+#REF!+#REF!</f>
        <v>#REF!</v>
      </c>
      <c r="K74" s="1" t="e">
        <f>#REF!+#REF!+#REF!+#REF!+#REF!+#REF!</f>
        <v>#REF!</v>
      </c>
      <c r="L74" s="1" t="e">
        <f>#REF!+#REF!+#REF!+#REF!+#REF!+#REF!</f>
        <v>#REF!</v>
      </c>
      <c r="M74" s="1" t="e">
        <f t="shared" si="13"/>
        <v>#REF!</v>
      </c>
      <c r="N74" s="1" t="e">
        <f t="shared" si="14"/>
        <v>#REF!</v>
      </c>
      <c r="O74" s="1" t="e">
        <f t="shared" si="15"/>
        <v>#REF!</v>
      </c>
      <c r="P74" t="e">
        <f t="shared" si="16"/>
        <v>#REF!</v>
      </c>
      <c r="Q74" t="e">
        <f t="shared" si="17"/>
        <v>#REF!</v>
      </c>
    </row>
    <row r="75" spans="1:17" x14ac:dyDescent="0.25">
      <c r="A75" t="s">
        <v>62</v>
      </c>
      <c r="C75" s="1" t="e">
        <f>#REF!</f>
        <v>#REF!</v>
      </c>
      <c r="D75" s="1" t="e">
        <f>#REF!/#REF!</f>
        <v>#REF!</v>
      </c>
      <c r="E75" s="1" t="e">
        <f>#REF!/#REF!</f>
        <v>#REF!</v>
      </c>
      <c r="F75" s="1" t="e">
        <f>#REF!/#REF!-D75</f>
        <v>#REF!</v>
      </c>
      <c r="G75" t="e">
        <f t="shared" si="12"/>
        <v>#REF!</v>
      </c>
      <c r="H75" t="e">
        <f>1-ABS(1-2*_xlfn.NORM.DIST((#REF!-#REF!)/(52.52*SQRT(#REF!)),0,1,TRUE))</f>
        <v>#REF!</v>
      </c>
      <c r="J75" s="1" t="e">
        <f>#REF!+#REF!+#REF!+#REF!+#REF!+#REF!</f>
        <v>#REF!</v>
      </c>
      <c r="K75" s="1" t="e">
        <f>#REF!+#REF!+#REF!+#REF!+#REF!+#REF!</f>
        <v>#REF!</v>
      </c>
      <c r="L75" s="1" t="e">
        <f>#REF!+#REF!+#REF!+#REF!+#REF!+#REF!</f>
        <v>#REF!</v>
      </c>
      <c r="M75" s="1" t="e">
        <f t="shared" si="13"/>
        <v>#REF!</v>
      </c>
      <c r="N75" s="1" t="e">
        <f t="shared" si="14"/>
        <v>#REF!</v>
      </c>
      <c r="O75" s="1" t="e">
        <f t="shared" si="15"/>
        <v>#REF!</v>
      </c>
      <c r="P75" t="e">
        <f t="shared" si="16"/>
        <v>#REF!</v>
      </c>
      <c r="Q75" t="e">
        <f t="shared" si="17"/>
        <v>#REF!</v>
      </c>
    </row>
    <row r="76" spans="1:17" x14ac:dyDescent="0.25">
      <c r="A76" t="s">
        <v>67</v>
      </c>
      <c r="B76" t="s">
        <v>3</v>
      </c>
      <c r="C76" s="1" t="e">
        <f>#REF!</f>
        <v>#REF!</v>
      </c>
      <c r="D76" s="1" t="e">
        <f>#REF!/#REF!</f>
        <v>#REF!</v>
      </c>
      <c r="E76" s="1" t="e">
        <f>#REF!/#REF!</f>
        <v>#REF!</v>
      </c>
      <c r="F76" s="1" t="e">
        <f>#REF!/#REF!-D76</f>
        <v>#REF!</v>
      </c>
      <c r="G76" t="e">
        <f t="shared" si="12"/>
        <v>#REF!</v>
      </c>
      <c r="H76" t="e">
        <f>1-ABS(1-2*_xlfn.NORM.DIST((#REF!-#REF!)/(52.52*SQRT(#REF!)),0,1,TRUE))</f>
        <v>#REF!</v>
      </c>
      <c r="J76" s="1" t="e">
        <f>#REF!+#REF!+#REF!+#REF!+#REF!+#REF!</f>
        <v>#REF!</v>
      </c>
      <c r="K76" s="1" t="e">
        <f>#REF!+#REF!+#REF!+#REF!+#REF!+#REF!</f>
        <v>#REF!</v>
      </c>
      <c r="L76" s="1" t="e">
        <f>#REF!+#REF!+#REF!+#REF!+#REF!+#REF!</f>
        <v>#REF!</v>
      </c>
      <c r="M76" s="1" t="e">
        <f t="shared" si="13"/>
        <v>#REF!</v>
      </c>
      <c r="N76" s="1" t="e">
        <f t="shared" si="14"/>
        <v>#REF!</v>
      </c>
      <c r="O76" s="1" t="e">
        <f t="shared" si="15"/>
        <v>#REF!</v>
      </c>
      <c r="P76" t="e">
        <f t="shared" si="16"/>
        <v>#REF!</v>
      </c>
      <c r="Q76" t="e">
        <f t="shared" si="17"/>
        <v>#REF!</v>
      </c>
    </row>
    <row r="77" spans="1:17" x14ac:dyDescent="0.25">
      <c r="A77" t="s">
        <v>69</v>
      </c>
      <c r="B77" t="s">
        <v>3</v>
      </c>
      <c r="C77" s="1" t="e">
        <f>#REF!</f>
        <v>#REF!</v>
      </c>
      <c r="D77" s="1" t="e">
        <f>#REF!/#REF!</f>
        <v>#REF!</v>
      </c>
      <c r="E77" s="1" t="e">
        <f>#REF!/#REF!</f>
        <v>#REF!</v>
      </c>
      <c r="F77" s="1" t="e">
        <f>#REF!/#REF!-D77</f>
        <v>#REF!</v>
      </c>
      <c r="G77" t="e">
        <f t="shared" si="12"/>
        <v>#REF!</v>
      </c>
      <c r="H77" t="e">
        <f>1-ABS(1-2*_xlfn.NORM.DIST((#REF!-#REF!)/(52.52*SQRT(#REF!)),0,1,TRUE))</f>
        <v>#REF!</v>
      </c>
      <c r="J77" s="1" t="e">
        <f>#REF!+#REF!+#REF!+#REF!+#REF!+#REF!</f>
        <v>#REF!</v>
      </c>
      <c r="K77" s="1" t="e">
        <f>#REF!+#REF!+#REF!+#REF!+#REF!+#REF!</f>
        <v>#REF!</v>
      </c>
      <c r="L77" s="1" t="e">
        <f>#REF!+#REF!+#REF!+#REF!+#REF!+#REF!</f>
        <v>#REF!</v>
      </c>
      <c r="M77" s="1" t="e">
        <f t="shared" si="13"/>
        <v>#REF!</v>
      </c>
      <c r="N77" s="1" t="e">
        <f t="shared" si="14"/>
        <v>#REF!</v>
      </c>
      <c r="O77" s="1" t="e">
        <f t="shared" si="15"/>
        <v>#REF!</v>
      </c>
      <c r="P77" t="e">
        <f t="shared" si="16"/>
        <v>#REF!</v>
      </c>
      <c r="Q77" t="e">
        <f t="shared" si="17"/>
        <v>#REF!</v>
      </c>
    </row>
    <row r="78" spans="1:17" x14ac:dyDescent="0.25">
      <c r="A78" t="s">
        <v>73</v>
      </c>
      <c r="C78" s="1" t="e">
        <f>#REF!</f>
        <v>#REF!</v>
      </c>
      <c r="D78" s="1" t="e">
        <f>#REF!/#REF!</f>
        <v>#REF!</v>
      </c>
      <c r="E78" s="1" t="e">
        <f>#REF!/#REF!</f>
        <v>#REF!</v>
      </c>
      <c r="F78" s="1" t="e">
        <f>#REF!/#REF!-D78</f>
        <v>#REF!</v>
      </c>
      <c r="G78" t="e">
        <f t="shared" si="12"/>
        <v>#REF!</v>
      </c>
      <c r="H78" t="e">
        <f>1-ABS(1-2*_xlfn.NORM.DIST((#REF!-#REF!)/(52.52*SQRT(#REF!)),0,1,TRUE))</f>
        <v>#REF!</v>
      </c>
      <c r="J78" s="1" t="e">
        <f>#REF!+#REF!+#REF!+#REF!+#REF!+#REF!</f>
        <v>#REF!</v>
      </c>
      <c r="K78" s="1" t="e">
        <f>#REF!+#REF!+#REF!+#REF!+#REF!+#REF!</f>
        <v>#REF!</v>
      </c>
      <c r="L78" s="1" t="e">
        <f>#REF!+#REF!+#REF!+#REF!+#REF!+#REF!</f>
        <v>#REF!</v>
      </c>
      <c r="M78" s="1" t="e">
        <f t="shared" si="13"/>
        <v>#REF!</v>
      </c>
      <c r="N78" s="1" t="e">
        <f t="shared" si="14"/>
        <v>#REF!</v>
      </c>
      <c r="O78" s="1" t="e">
        <f t="shared" si="15"/>
        <v>#REF!</v>
      </c>
      <c r="P78" t="e">
        <f t="shared" si="16"/>
        <v>#REF!</v>
      </c>
      <c r="Q78" t="e">
        <f t="shared" si="17"/>
        <v>#REF!</v>
      </c>
    </row>
    <row r="79" spans="1:17" x14ac:dyDescent="0.25">
      <c r="A79" t="s">
        <v>74</v>
      </c>
      <c r="C79" s="1" t="e">
        <f>#REF!</f>
        <v>#REF!</v>
      </c>
      <c r="D79" s="1" t="e">
        <f>#REF!/#REF!</f>
        <v>#REF!</v>
      </c>
      <c r="E79" s="1" t="e">
        <f>#REF!/#REF!</f>
        <v>#REF!</v>
      </c>
      <c r="F79" s="1" t="e">
        <f>#REF!/#REF!-D79</f>
        <v>#REF!</v>
      </c>
      <c r="G79" t="e">
        <f t="shared" si="12"/>
        <v>#REF!</v>
      </c>
      <c r="H79" t="e">
        <f>1-ABS(1-2*_xlfn.NORM.DIST((#REF!-#REF!)/(52.52*SQRT(#REF!)),0,1,TRUE))</f>
        <v>#REF!</v>
      </c>
      <c r="J79" s="1" t="e">
        <f>#REF!+#REF!+#REF!+#REF!+#REF!+#REF!</f>
        <v>#REF!</v>
      </c>
      <c r="K79" s="1" t="e">
        <f>#REF!+#REF!+#REF!+#REF!+#REF!+#REF!</f>
        <v>#REF!</v>
      </c>
      <c r="L79" s="1" t="e">
        <f>#REF!+#REF!+#REF!+#REF!+#REF!+#REF!</f>
        <v>#REF!</v>
      </c>
      <c r="M79" s="1" t="e">
        <f t="shared" si="13"/>
        <v>#REF!</v>
      </c>
      <c r="N79" s="1" t="e">
        <f t="shared" si="14"/>
        <v>#REF!</v>
      </c>
      <c r="O79" s="1" t="e">
        <f t="shared" si="15"/>
        <v>#REF!</v>
      </c>
      <c r="P79" t="e">
        <f t="shared" si="16"/>
        <v>#REF!</v>
      </c>
      <c r="Q79" t="e">
        <f t="shared" si="17"/>
        <v>#REF!</v>
      </c>
    </row>
    <row r="80" spans="1:17" x14ac:dyDescent="0.25">
      <c r="A80" t="s">
        <v>76</v>
      </c>
      <c r="C80" s="1" t="e">
        <f>#REF!</f>
        <v>#REF!</v>
      </c>
      <c r="D80" s="1" t="e">
        <f>#REF!/#REF!</f>
        <v>#REF!</v>
      </c>
      <c r="E80" s="1" t="e">
        <f>#REF!/#REF!</f>
        <v>#REF!</v>
      </c>
      <c r="F80" s="1" t="e">
        <f>#REF!/#REF!-D80</f>
        <v>#REF!</v>
      </c>
      <c r="G80" t="e">
        <f t="shared" si="12"/>
        <v>#REF!</v>
      </c>
      <c r="H80" t="e">
        <f>1-ABS(1-2*_xlfn.NORM.DIST((#REF!-#REF!)/(52.52*SQRT(#REF!)),0,1,TRUE))</f>
        <v>#REF!</v>
      </c>
      <c r="J80" s="1" t="e">
        <f>#REF!+#REF!+#REF!+#REF!+#REF!+#REF!</f>
        <v>#REF!</v>
      </c>
      <c r="K80" s="1" t="e">
        <f>#REF!+#REF!+#REF!+#REF!+#REF!+#REF!</f>
        <v>#REF!</v>
      </c>
      <c r="L80" s="1" t="e">
        <f>#REF!+#REF!+#REF!+#REF!+#REF!+#REF!</f>
        <v>#REF!</v>
      </c>
      <c r="M80" s="1" t="e">
        <f t="shared" si="13"/>
        <v>#REF!</v>
      </c>
      <c r="N80" s="1" t="e">
        <f t="shared" si="14"/>
        <v>#REF!</v>
      </c>
      <c r="O80" s="1" t="e">
        <f t="shared" si="15"/>
        <v>#REF!</v>
      </c>
      <c r="P80" t="e">
        <f t="shared" si="16"/>
        <v>#REF!</v>
      </c>
      <c r="Q80" t="e">
        <f t="shared" si="17"/>
        <v>#REF!</v>
      </c>
    </row>
    <row r="81" spans="1:17" x14ac:dyDescent="0.25">
      <c r="A81" t="s">
        <v>78</v>
      </c>
      <c r="B81" t="s">
        <v>30</v>
      </c>
      <c r="C81" s="1" t="e">
        <f>#REF!</f>
        <v>#REF!</v>
      </c>
      <c r="D81" s="1" t="e">
        <f>#REF!/#REF!</f>
        <v>#REF!</v>
      </c>
      <c r="E81" s="1" t="e">
        <f>#REF!/#REF!</f>
        <v>#REF!</v>
      </c>
      <c r="F81" s="1" t="e">
        <f>#REF!/#REF!-D81</f>
        <v>#REF!</v>
      </c>
      <c r="G81" t="e">
        <f t="shared" si="12"/>
        <v>#REF!</v>
      </c>
      <c r="H81" t="e">
        <f>1-ABS(1-2*_xlfn.NORM.DIST((#REF!-#REF!)/(52.52*SQRT(#REF!)),0,1,TRUE))</f>
        <v>#REF!</v>
      </c>
      <c r="J81" s="1" t="e">
        <f>#REF!+#REF!+#REF!+#REF!+#REF!+#REF!</f>
        <v>#REF!</v>
      </c>
      <c r="K81" s="1" t="e">
        <f>#REF!+#REF!+#REF!+#REF!+#REF!+#REF!</f>
        <v>#REF!</v>
      </c>
      <c r="L81" s="1" t="e">
        <f>#REF!+#REF!+#REF!+#REF!+#REF!+#REF!</f>
        <v>#REF!</v>
      </c>
      <c r="M81" s="1" t="e">
        <f t="shared" si="13"/>
        <v>#REF!</v>
      </c>
      <c r="N81" s="1" t="e">
        <f t="shared" si="14"/>
        <v>#REF!</v>
      </c>
      <c r="O81" s="1" t="e">
        <f t="shared" si="15"/>
        <v>#REF!</v>
      </c>
      <c r="P81" t="e">
        <f t="shared" si="16"/>
        <v>#REF!</v>
      </c>
      <c r="Q81" t="e">
        <f t="shared" si="17"/>
        <v>#REF!</v>
      </c>
    </row>
    <row r="82" spans="1:17" x14ac:dyDescent="0.25">
      <c r="A82" t="s">
        <v>96</v>
      </c>
      <c r="B82" t="s">
        <v>30</v>
      </c>
      <c r="C82" s="1" t="e">
        <f>#REF!</f>
        <v>#REF!</v>
      </c>
      <c r="D82" s="1" t="e">
        <f>#REF!/#REF!</f>
        <v>#REF!</v>
      </c>
      <c r="E82" s="1" t="e">
        <f>#REF!/#REF!</f>
        <v>#REF!</v>
      </c>
      <c r="F82" s="1" t="e">
        <f>#REF!/#REF!-D82</f>
        <v>#REF!</v>
      </c>
      <c r="G82" t="e">
        <f t="shared" si="12"/>
        <v>#REF!</v>
      </c>
      <c r="H82" t="e">
        <f>1-ABS(1-2*_xlfn.NORM.DIST((#REF!-#REF!)/(52.52*SQRT(#REF!)),0,1,TRUE))</f>
        <v>#REF!</v>
      </c>
      <c r="J82" s="1" t="e">
        <f>#REF!+#REF!+#REF!+#REF!+#REF!+#REF!</f>
        <v>#REF!</v>
      </c>
      <c r="K82" s="1" t="e">
        <f>#REF!+#REF!+#REF!+#REF!+#REF!+#REF!</f>
        <v>#REF!</v>
      </c>
      <c r="L82" s="1" t="e">
        <f>#REF!+#REF!+#REF!+#REF!+#REF!+#REF!</f>
        <v>#REF!</v>
      </c>
      <c r="M82" s="1" t="e">
        <f t="shared" si="13"/>
        <v>#REF!</v>
      </c>
      <c r="N82" s="1" t="e">
        <f t="shared" si="14"/>
        <v>#REF!</v>
      </c>
      <c r="O82" s="1" t="e">
        <f t="shared" si="15"/>
        <v>#REF!</v>
      </c>
      <c r="P82" t="e">
        <f t="shared" si="16"/>
        <v>#REF!</v>
      </c>
      <c r="Q82" t="e">
        <f t="shared" si="17"/>
        <v>#REF!</v>
      </c>
    </row>
    <row r="83" spans="1:17" x14ac:dyDescent="0.25">
      <c r="A83" t="s">
        <v>81</v>
      </c>
      <c r="C83" s="1" t="e">
        <f>#REF!</f>
        <v>#REF!</v>
      </c>
      <c r="D83" s="1" t="e">
        <f>#REF!/#REF!</f>
        <v>#REF!</v>
      </c>
      <c r="E83" s="1" t="e">
        <f>#REF!/#REF!</f>
        <v>#REF!</v>
      </c>
      <c r="F83" s="1" t="e">
        <f>#REF!/#REF!-D83</f>
        <v>#REF!</v>
      </c>
      <c r="G83" t="e">
        <f t="shared" si="12"/>
        <v>#REF!</v>
      </c>
      <c r="H83" t="e">
        <f>1-ABS(1-2*_xlfn.NORM.DIST((#REF!-#REF!)/(52.52*SQRT(#REF!)),0,1,TRUE))</f>
        <v>#REF!</v>
      </c>
      <c r="J83" s="1" t="e">
        <f>#REF!+#REF!+#REF!+#REF!+#REF!+#REF!</f>
        <v>#REF!</v>
      </c>
      <c r="K83" s="1" t="e">
        <f>#REF!+#REF!+#REF!+#REF!+#REF!+#REF!</f>
        <v>#REF!</v>
      </c>
      <c r="L83" s="1" t="e">
        <f>#REF!+#REF!+#REF!+#REF!+#REF!+#REF!</f>
        <v>#REF!</v>
      </c>
      <c r="M83" s="1" t="e">
        <f t="shared" si="13"/>
        <v>#REF!</v>
      </c>
      <c r="N83" s="1" t="e">
        <f t="shared" si="14"/>
        <v>#REF!</v>
      </c>
      <c r="O83" s="1" t="e">
        <f t="shared" si="15"/>
        <v>#REF!</v>
      </c>
      <c r="P83" t="e">
        <f t="shared" si="16"/>
        <v>#REF!</v>
      </c>
      <c r="Q83" t="e">
        <f t="shared" si="17"/>
        <v>#REF!</v>
      </c>
    </row>
    <row r="84" spans="1:17" x14ac:dyDescent="0.25">
      <c r="A84" t="s">
        <v>82</v>
      </c>
      <c r="C84" s="1" t="e">
        <f>#REF!</f>
        <v>#REF!</v>
      </c>
      <c r="D84" s="1" t="e">
        <f>#REF!/#REF!</f>
        <v>#REF!</v>
      </c>
      <c r="E84" s="1" t="e">
        <f>#REF!/#REF!</f>
        <v>#REF!</v>
      </c>
      <c r="F84" s="1" t="e">
        <f>#REF!/#REF!-D84</f>
        <v>#REF!</v>
      </c>
      <c r="G84" t="e">
        <f t="shared" si="12"/>
        <v>#REF!</v>
      </c>
      <c r="H84" t="e">
        <f>1-ABS(1-2*_xlfn.NORM.DIST((#REF!-#REF!)/(52.52*SQRT(#REF!)),0,1,TRUE))</f>
        <v>#REF!</v>
      </c>
      <c r="J84" s="1" t="e">
        <f>#REF!+#REF!+#REF!+#REF!+#REF!+#REF!</f>
        <v>#REF!</v>
      </c>
      <c r="K84" s="1" t="e">
        <f>#REF!+#REF!+#REF!+#REF!+#REF!+#REF!</f>
        <v>#REF!</v>
      </c>
      <c r="L84" s="1" t="e">
        <f>#REF!+#REF!+#REF!+#REF!+#REF!+#REF!</f>
        <v>#REF!</v>
      </c>
      <c r="M84" s="1" t="e">
        <f t="shared" si="13"/>
        <v>#REF!</v>
      </c>
      <c r="N84" s="1" t="e">
        <f t="shared" si="14"/>
        <v>#REF!</v>
      </c>
      <c r="O84" s="1" t="e">
        <f t="shared" si="15"/>
        <v>#REF!</v>
      </c>
      <c r="P84" t="e">
        <f t="shared" si="16"/>
        <v>#REF!</v>
      </c>
      <c r="Q84" t="e">
        <f t="shared" si="17"/>
        <v>#REF!</v>
      </c>
    </row>
    <row r="85" spans="1:17" x14ac:dyDescent="0.25">
      <c r="A85" t="s">
        <v>83</v>
      </c>
      <c r="C85" s="1" t="e">
        <f>#REF!</f>
        <v>#REF!</v>
      </c>
      <c r="D85" s="1" t="e">
        <f>#REF!/#REF!</f>
        <v>#REF!</v>
      </c>
      <c r="E85" s="1" t="e">
        <f>#REF!/#REF!</f>
        <v>#REF!</v>
      </c>
      <c r="F85" s="1" t="e">
        <f>#REF!/#REF!-D85</f>
        <v>#REF!</v>
      </c>
      <c r="G85" t="e">
        <f t="shared" si="12"/>
        <v>#REF!</v>
      </c>
      <c r="H85" t="e">
        <f>1-ABS(1-2*_xlfn.NORM.DIST((#REF!-#REF!)/(52.52*SQRT(#REF!)),0,1,TRUE))</f>
        <v>#REF!</v>
      </c>
      <c r="J85" s="1" t="e">
        <f>#REF!+#REF!+#REF!+#REF!+#REF!+#REF!</f>
        <v>#REF!</v>
      </c>
      <c r="K85" s="1" t="e">
        <f>#REF!+#REF!+#REF!+#REF!+#REF!+#REF!</f>
        <v>#REF!</v>
      </c>
      <c r="L85" s="1" t="e">
        <f>#REF!+#REF!+#REF!+#REF!+#REF!+#REF!</f>
        <v>#REF!</v>
      </c>
      <c r="M85" s="1" t="e">
        <f t="shared" si="13"/>
        <v>#REF!</v>
      </c>
      <c r="N85" s="1" t="e">
        <f t="shared" si="14"/>
        <v>#REF!</v>
      </c>
      <c r="O85" s="1" t="e">
        <f t="shared" si="15"/>
        <v>#REF!</v>
      </c>
      <c r="P85" t="e">
        <f t="shared" si="16"/>
        <v>#REF!</v>
      </c>
      <c r="Q85" t="e">
        <f t="shared" si="17"/>
        <v>#REF!</v>
      </c>
    </row>
    <row r="86" spans="1:17" x14ac:dyDescent="0.25">
      <c r="A86" t="s">
        <v>84</v>
      </c>
      <c r="C86" s="1" t="e">
        <f>#REF!</f>
        <v>#REF!</v>
      </c>
      <c r="D86" s="1" t="e">
        <f>#REF!/#REF!</f>
        <v>#REF!</v>
      </c>
      <c r="E86" s="1" t="e">
        <f>#REF!/#REF!</f>
        <v>#REF!</v>
      </c>
      <c r="F86" s="1" t="e">
        <f>#REF!/#REF!-D86</f>
        <v>#REF!</v>
      </c>
      <c r="G86" t="e">
        <f t="shared" si="12"/>
        <v>#REF!</v>
      </c>
      <c r="H86" t="e">
        <f>1-ABS(1-2*_xlfn.NORM.DIST((#REF!-#REF!)/(52.52*SQRT(#REF!)),0,1,TRUE))</f>
        <v>#REF!</v>
      </c>
      <c r="J86" s="1" t="e">
        <f>#REF!+#REF!+#REF!+#REF!+#REF!+#REF!</f>
        <v>#REF!</v>
      </c>
      <c r="K86" s="1" t="e">
        <f>#REF!+#REF!+#REF!+#REF!+#REF!+#REF!</f>
        <v>#REF!</v>
      </c>
      <c r="L86" s="1" t="e">
        <f>#REF!+#REF!+#REF!+#REF!+#REF!+#REF!</f>
        <v>#REF!</v>
      </c>
      <c r="M86" s="1" t="e">
        <f t="shared" si="13"/>
        <v>#REF!</v>
      </c>
      <c r="N86" s="1" t="e">
        <f t="shared" si="14"/>
        <v>#REF!</v>
      </c>
      <c r="O86" s="1" t="e">
        <f t="shared" si="15"/>
        <v>#REF!</v>
      </c>
      <c r="P86" t="e">
        <f t="shared" si="16"/>
        <v>#REF!</v>
      </c>
      <c r="Q86" t="e">
        <f t="shared" si="17"/>
        <v>#REF!</v>
      </c>
    </row>
    <row r="87" spans="1:17" x14ac:dyDescent="0.25">
      <c r="A87" t="s">
        <v>85</v>
      </c>
      <c r="C87" s="1" t="e">
        <f>#REF!</f>
        <v>#REF!</v>
      </c>
      <c r="D87" s="1" t="e">
        <f>#REF!/#REF!</f>
        <v>#REF!</v>
      </c>
      <c r="E87" s="1" t="e">
        <f>#REF!/#REF!</f>
        <v>#REF!</v>
      </c>
      <c r="F87" s="1" t="e">
        <f>#REF!/#REF!-D87</f>
        <v>#REF!</v>
      </c>
      <c r="G87" t="e">
        <f t="shared" si="12"/>
        <v>#REF!</v>
      </c>
      <c r="H87" t="e">
        <f>1-ABS(1-2*_xlfn.NORM.DIST((#REF!-#REF!)/(52.52*SQRT(#REF!)),0,1,TRUE))</f>
        <v>#REF!</v>
      </c>
      <c r="J87" s="1" t="e">
        <f>#REF!+#REF!+#REF!+#REF!+#REF!+#REF!</f>
        <v>#REF!</v>
      </c>
      <c r="K87" s="1" t="e">
        <f>#REF!+#REF!+#REF!+#REF!+#REF!+#REF!</f>
        <v>#REF!</v>
      </c>
      <c r="L87" s="1" t="e">
        <f>#REF!+#REF!+#REF!+#REF!+#REF!+#REF!</f>
        <v>#REF!</v>
      </c>
      <c r="M87" s="1" t="e">
        <f t="shared" si="13"/>
        <v>#REF!</v>
      </c>
      <c r="N87" s="1" t="e">
        <f t="shared" si="14"/>
        <v>#REF!</v>
      </c>
      <c r="O87" s="1" t="e">
        <f t="shared" si="15"/>
        <v>#REF!</v>
      </c>
      <c r="P87" t="e">
        <f t="shared" si="16"/>
        <v>#REF!</v>
      </c>
      <c r="Q87" t="e">
        <f t="shared" si="17"/>
        <v>#REF!</v>
      </c>
    </row>
    <row r="88" spans="1:17" x14ac:dyDescent="0.25">
      <c r="A88" t="s">
        <v>87</v>
      </c>
      <c r="C88" s="1" t="e">
        <f>#REF!</f>
        <v>#REF!</v>
      </c>
      <c r="D88" s="1" t="e">
        <f>#REF!/#REF!</f>
        <v>#REF!</v>
      </c>
      <c r="E88" s="1" t="e">
        <f>#REF!/#REF!</f>
        <v>#REF!</v>
      </c>
      <c r="F88" s="1" t="e">
        <f>#REF!/#REF!-D88</f>
        <v>#REF!</v>
      </c>
      <c r="G88" t="e">
        <f t="shared" si="12"/>
        <v>#REF!</v>
      </c>
      <c r="H88" t="e">
        <f>1-ABS(1-2*_xlfn.NORM.DIST((#REF!-#REF!)/(52.52*SQRT(#REF!)),0,1,TRUE))</f>
        <v>#REF!</v>
      </c>
      <c r="J88" s="1" t="e">
        <f>#REF!+#REF!+#REF!+#REF!+#REF!+#REF!</f>
        <v>#REF!</v>
      </c>
      <c r="K88" s="1" t="e">
        <f>#REF!+#REF!+#REF!+#REF!+#REF!+#REF!</f>
        <v>#REF!</v>
      </c>
      <c r="L88" s="1" t="e">
        <f>#REF!+#REF!+#REF!+#REF!+#REF!+#REF!</f>
        <v>#REF!</v>
      </c>
      <c r="M88" s="1" t="e">
        <f t="shared" si="13"/>
        <v>#REF!</v>
      </c>
      <c r="N88" s="1" t="e">
        <f t="shared" si="14"/>
        <v>#REF!</v>
      </c>
      <c r="O88" s="1" t="e">
        <f t="shared" si="15"/>
        <v>#REF!</v>
      </c>
      <c r="P88" t="e">
        <f t="shared" si="16"/>
        <v>#REF!</v>
      </c>
      <c r="Q88" t="e">
        <f t="shared" si="17"/>
        <v>#REF!</v>
      </c>
    </row>
    <row r="89" spans="1:17" x14ac:dyDescent="0.25">
      <c r="A89" t="s">
        <v>88</v>
      </c>
      <c r="C89" s="1" t="e">
        <f>#REF!</f>
        <v>#REF!</v>
      </c>
      <c r="D89" s="1" t="e">
        <f>#REF!/#REF!</f>
        <v>#REF!</v>
      </c>
      <c r="E89" s="1" t="e">
        <f>#REF!/#REF!</f>
        <v>#REF!</v>
      </c>
      <c r="F89" s="1" t="e">
        <f>#REF!/#REF!-D89</f>
        <v>#REF!</v>
      </c>
      <c r="G89" t="e">
        <f t="shared" si="12"/>
        <v>#REF!</v>
      </c>
      <c r="H89" t="e">
        <f>1-ABS(1-2*_xlfn.NORM.DIST((#REF!-#REF!)/(52.52*SQRT(#REF!)),0,1,TRUE))</f>
        <v>#REF!</v>
      </c>
      <c r="J89" s="1" t="e">
        <f>#REF!+#REF!+#REF!+#REF!+#REF!+#REF!</f>
        <v>#REF!</v>
      </c>
      <c r="K89" s="1" t="e">
        <f>#REF!+#REF!+#REF!+#REF!+#REF!+#REF!</f>
        <v>#REF!</v>
      </c>
      <c r="L89" s="1" t="e">
        <f>#REF!+#REF!+#REF!+#REF!+#REF!+#REF!</f>
        <v>#REF!</v>
      </c>
      <c r="M89" s="1" t="e">
        <f t="shared" si="13"/>
        <v>#REF!</v>
      </c>
      <c r="N89" s="1" t="e">
        <f t="shared" si="14"/>
        <v>#REF!</v>
      </c>
      <c r="O89" s="1" t="e">
        <f t="shared" si="15"/>
        <v>#REF!</v>
      </c>
      <c r="P89" t="e">
        <f t="shared" si="16"/>
        <v>#REF!</v>
      </c>
      <c r="Q89" t="e">
        <f t="shared" si="17"/>
        <v>#REF!</v>
      </c>
    </row>
    <row r="90" spans="1:17" x14ac:dyDescent="0.25">
      <c r="A90" t="s">
        <v>90</v>
      </c>
      <c r="C90" s="1" t="e">
        <f>#REF!</f>
        <v>#REF!</v>
      </c>
      <c r="D90" s="1" t="e">
        <f>#REF!/#REF!</f>
        <v>#REF!</v>
      </c>
      <c r="E90" s="1" t="e">
        <f>#REF!/#REF!</f>
        <v>#REF!</v>
      </c>
      <c r="F90" s="1" t="e">
        <f>#REF!/#REF!-D90</f>
        <v>#REF!</v>
      </c>
      <c r="G90" t="e">
        <f t="shared" si="12"/>
        <v>#REF!</v>
      </c>
      <c r="H90" t="e">
        <f>1-ABS(1-2*_xlfn.NORM.DIST((#REF!-#REF!)/(52.52*SQRT(#REF!)),0,1,TRUE))</f>
        <v>#REF!</v>
      </c>
      <c r="J90" s="1" t="e">
        <f>#REF!+#REF!+#REF!+#REF!+#REF!+#REF!</f>
        <v>#REF!</v>
      </c>
      <c r="K90" s="1" t="e">
        <f>#REF!+#REF!+#REF!+#REF!+#REF!+#REF!</f>
        <v>#REF!</v>
      </c>
      <c r="L90" s="1" t="e">
        <f>#REF!+#REF!+#REF!+#REF!+#REF!+#REF!</f>
        <v>#REF!</v>
      </c>
      <c r="M90" s="1" t="e">
        <f t="shared" si="13"/>
        <v>#REF!</v>
      </c>
      <c r="N90" s="1" t="e">
        <f t="shared" si="14"/>
        <v>#REF!</v>
      </c>
      <c r="O90" s="1" t="e">
        <f t="shared" si="15"/>
        <v>#REF!</v>
      </c>
      <c r="P90" t="e">
        <f t="shared" si="16"/>
        <v>#REF!</v>
      </c>
      <c r="Q90" t="e">
        <f t="shared" si="17"/>
        <v>#REF!</v>
      </c>
    </row>
    <row r="91" spans="1:17" x14ac:dyDescent="0.25">
      <c r="A91" t="s">
        <v>91</v>
      </c>
      <c r="C91" s="1" t="e">
        <f>#REF!</f>
        <v>#REF!</v>
      </c>
      <c r="D91" s="1" t="e">
        <f>#REF!/#REF!</f>
        <v>#REF!</v>
      </c>
      <c r="E91" s="1" t="e">
        <f>#REF!/#REF!</f>
        <v>#REF!</v>
      </c>
      <c r="F91" s="1" t="e">
        <f>#REF!/#REF!-D91</f>
        <v>#REF!</v>
      </c>
      <c r="G91" t="e">
        <f t="shared" si="12"/>
        <v>#REF!</v>
      </c>
      <c r="H91" t="e">
        <f>1-ABS(1-2*_xlfn.NORM.DIST((#REF!-#REF!)/(52.52*SQRT(#REF!)),0,1,TRUE))</f>
        <v>#REF!</v>
      </c>
      <c r="J91" s="1" t="e">
        <f>#REF!+#REF!+#REF!+#REF!+#REF!+#REF!</f>
        <v>#REF!</v>
      </c>
      <c r="K91" s="1" t="e">
        <f>#REF!+#REF!+#REF!+#REF!+#REF!+#REF!</f>
        <v>#REF!</v>
      </c>
      <c r="L91" s="1" t="e">
        <f>#REF!+#REF!+#REF!+#REF!+#REF!+#REF!</f>
        <v>#REF!</v>
      </c>
      <c r="M91" s="1" t="e">
        <f t="shared" si="13"/>
        <v>#REF!</v>
      </c>
      <c r="N91" s="1" t="e">
        <f t="shared" si="14"/>
        <v>#REF!</v>
      </c>
      <c r="O91" s="1" t="e">
        <f t="shared" si="15"/>
        <v>#REF!</v>
      </c>
      <c r="P91" t="e">
        <f t="shared" si="16"/>
        <v>#REF!</v>
      </c>
      <c r="Q91" t="e">
        <f t="shared" si="17"/>
        <v>#REF!</v>
      </c>
    </row>
    <row r="92" spans="1:17" x14ac:dyDescent="0.25">
      <c r="A92" t="s">
        <v>92</v>
      </c>
      <c r="B92" t="s">
        <v>3</v>
      </c>
      <c r="C92" s="1" t="e">
        <f>#REF!</f>
        <v>#REF!</v>
      </c>
      <c r="D92" s="1" t="e">
        <f>#REF!/#REF!</f>
        <v>#REF!</v>
      </c>
      <c r="E92" s="1" t="e">
        <f>#REF!/#REF!</f>
        <v>#REF!</v>
      </c>
      <c r="F92" s="1" t="e">
        <f>#REF!/#REF!-D92</f>
        <v>#REF!</v>
      </c>
      <c r="G92" t="e">
        <f t="shared" si="12"/>
        <v>#REF!</v>
      </c>
      <c r="H92" t="e">
        <f>1-ABS(1-2*_xlfn.NORM.DIST((#REF!-#REF!)/(52.52*SQRT(#REF!)),0,1,TRUE))</f>
        <v>#REF!</v>
      </c>
      <c r="J92" s="1" t="e">
        <f>#REF!+#REF!+#REF!+#REF!+#REF!+#REF!</f>
        <v>#REF!</v>
      </c>
      <c r="K92" s="1" t="e">
        <f>#REF!+#REF!+#REF!+#REF!+#REF!+#REF!</f>
        <v>#REF!</v>
      </c>
      <c r="L92" s="1" t="e">
        <f>#REF!+#REF!+#REF!+#REF!+#REF!+#REF!</f>
        <v>#REF!</v>
      </c>
      <c r="M92" s="1" t="e">
        <f t="shared" si="13"/>
        <v>#REF!</v>
      </c>
      <c r="N92" s="1" t="e">
        <f t="shared" si="14"/>
        <v>#REF!</v>
      </c>
      <c r="O92" s="1" t="e">
        <f t="shared" si="15"/>
        <v>#REF!</v>
      </c>
      <c r="P92" t="e">
        <f t="shared" si="16"/>
        <v>#REF!</v>
      </c>
      <c r="Q92" t="e">
        <f t="shared" si="17"/>
        <v>#REF!</v>
      </c>
    </row>
    <row r="93" spans="1:17" x14ac:dyDescent="0.25">
      <c r="A93" t="s">
        <v>94</v>
      </c>
      <c r="C93" s="1" t="e">
        <f>#REF!</f>
        <v>#REF!</v>
      </c>
      <c r="D93" s="1" t="e">
        <f>#REF!/#REF!</f>
        <v>#REF!</v>
      </c>
      <c r="E93" s="1" t="e">
        <f>#REF!/#REF!</f>
        <v>#REF!</v>
      </c>
      <c r="F93" s="1" t="e">
        <f>#REF!/#REF!-D93</f>
        <v>#REF!</v>
      </c>
      <c r="G93" t="e">
        <f t="shared" si="12"/>
        <v>#REF!</v>
      </c>
      <c r="H93" t="e">
        <f>1-ABS(1-2*_xlfn.NORM.DIST((#REF!-#REF!)/(52.52*SQRT(#REF!)),0,1,TRUE))</f>
        <v>#REF!</v>
      </c>
      <c r="J93" s="1" t="e">
        <f>#REF!+#REF!+#REF!+#REF!+#REF!+#REF!</f>
        <v>#REF!</v>
      </c>
      <c r="K93" s="1" t="e">
        <f>#REF!+#REF!+#REF!+#REF!+#REF!+#REF!</f>
        <v>#REF!</v>
      </c>
      <c r="L93" s="1" t="e">
        <f>#REF!+#REF!+#REF!+#REF!+#REF!+#REF!</f>
        <v>#REF!</v>
      </c>
      <c r="M93" s="1" t="e">
        <f t="shared" si="13"/>
        <v>#REF!</v>
      </c>
      <c r="N93" s="1" t="e">
        <f t="shared" si="14"/>
        <v>#REF!</v>
      </c>
      <c r="O93" s="1" t="e">
        <f t="shared" si="15"/>
        <v>#REF!</v>
      </c>
      <c r="P93" t="e">
        <f t="shared" si="16"/>
        <v>#REF!</v>
      </c>
      <c r="Q93" t="e">
        <f t="shared" si="17"/>
        <v>#REF!</v>
      </c>
    </row>
    <row r="94" spans="1:17" x14ac:dyDescent="0.25">
      <c r="A94" t="s">
        <v>95</v>
      </c>
      <c r="C94" s="1" t="e">
        <f>#REF!</f>
        <v>#REF!</v>
      </c>
      <c r="D94" s="1" t="e">
        <f>#REF!/#REF!</f>
        <v>#REF!</v>
      </c>
      <c r="E94" s="1" t="e">
        <f>#REF!/#REF!</f>
        <v>#REF!</v>
      </c>
      <c r="F94" s="1" t="e">
        <f>#REF!/#REF!-D94</f>
        <v>#REF!</v>
      </c>
      <c r="G94" t="e">
        <f t="shared" si="12"/>
        <v>#REF!</v>
      </c>
      <c r="H94" t="e">
        <f>1-ABS(1-2*_xlfn.NORM.DIST((#REF!-#REF!)/(52.52*SQRT(#REF!)),0,1,TRUE))</f>
        <v>#REF!</v>
      </c>
      <c r="J94" s="1" t="e">
        <f>#REF!+#REF!+#REF!+#REF!+#REF!+#REF!</f>
        <v>#REF!</v>
      </c>
      <c r="K94" s="1" t="e">
        <f>#REF!+#REF!+#REF!+#REF!+#REF!+#REF!</f>
        <v>#REF!</v>
      </c>
      <c r="L94" s="1" t="e">
        <f>#REF!+#REF!+#REF!+#REF!+#REF!+#REF!</f>
        <v>#REF!</v>
      </c>
      <c r="M94" s="1" t="e">
        <f t="shared" si="13"/>
        <v>#REF!</v>
      </c>
      <c r="N94" s="1" t="e">
        <f t="shared" si="14"/>
        <v>#REF!</v>
      </c>
      <c r="O94" s="1" t="e">
        <f t="shared" si="15"/>
        <v>#REF!</v>
      </c>
      <c r="P94" t="e">
        <f t="shared" si="16"/>
        <v>#REF!</v>
      </c>
      <c r="Q94" t="e">
        <f t="shared" si="17"/>
        <v>#REF!</v>
      </c>
    </row>
    <row r="95" spans="1:17" x14ac:dyDescent="0.25">
      <c r="A95" t="s">
        <v>97</v>
      </c>
      <c r="B95" t="s">
        <v>30</v>
      </c>
      <c r="C95" s="1" t="e">
        <f>#REF!</f>
        <v>#REF!</v>
      </c>
      <c r="D95" s="1" t="e">
        <f>#REF!/#REF!</f>
        <v>#REF!</v>
      </c>
      <c r="E95" s="1" t="e">
        <f>#REF!/#REF!</f>
        <v>#REF!</v>
      </c>
      <c r="F95" s="1" t="e">
        <f>#REF!/#REF!-D95</f>
        <v>#REF!</v>
      </c>
      <c r="G95" t="e">
        <f t="shared" si="12"/>
        <v>#REF!</v>
      </c>
      <c r="H95" t="e">
        <f>1-ABS(1-2*_xlfn.NORM.DIST((#REF!-#REF!)/(52.52*SQRT(#REF!)),0,1,TRUE))</f>
        <v>#REF!</v>
      </c>
      <c r="J95" s="1" t="e">
        <f>#REF!+#REF!+#REF!+#REF!+#REF!+#REF!</f>
        <v>#REF!</v>
      </c>
      <c r="K95" s="1" t="e">
        <f>#REF!+#REF!+#REF!+#REF!+#REF!+#REF!</f>
        <v>#REF!</v>
      </c>
      <c r="L95" s="1" t="e">
        <f>#REF!+#REF!+#REF!+#REF!+#REF!+#REF!</f>
        <v>#REF!</v>
      </c>
      <c r="M95" s="1" t="e">
        <f t="shared" si="13"/>
        <v>#REF!</v>
      </c>
      <c r="N95" s="1" t="e">
        <f t="shared" si="14"/>
        <v>#REF!</v>
      </c>
      <c r="O95" s="1" t="e">
        <f t="shared" si="15"/>
        <v>#REF!</v>
      </c>
      <c r="P95" t="e">
        <f t="shared" si="16"/>
        <v>#REF!</v>
      </c>
      <c r="Q95" t="e">
        <f t="shared" si="17"/>
        <v>#REF!</v>
      </c>
    </row>
    <row r="96" spans="1:17" x14ac:dyDescent="0.25">
      <c r="J96" s="1"/>
      <c r="O96" s="1"/>
    </row>
    <row r="97" spans="10:15" x14ac:dyDescent="0.25">
      <c r="J97" s="1"/>
      <c r="O97" s="1"/>
    </row>
    <row r="98" spans="10:15" x14ac:dyDescent="0.25">
      <c r="J98" s="1"/>
      <c r="O98" s="1"/>
    </row>
  </sheetData>
  <autoFilter ref="A2:Q2">
    <sortState ref="A3:Q95">
      <sortCondition ref="Q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Elo averages</vt:lpstr>
      <vt:lpstr>formulas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Caleb</dc:creator>
  <cp:lastModifiedBy>Caleb</cp:lastModifiedBy>
  <dcterms:created xsi:type="dcterms:W3CDTF">2017-06-26T00:29:37Z</dcterms:created>
  <dcterms:modified xsi:type="dcterms:W3CDTF">2017-06-29T03:26:17Z</dcterms:modified>
</cp:coreProperties>
</file>