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tonio\Documents\MATLAB\FRC\WMPR\WMPR across events\"/>
    </mc:Choice>
  </mc:AlternateContent>
  <bookViews>
    <workbookView xWindow="0" yWindow="0" windowWidth="15500" windowHeight="4290" activeTab="1"/>
  </bookViews>
  <sheets>
    <sheet name="Stat Compare" sheetId="3" r:id="rId1"/>
    <sheet name="TeamStats" sheetId="1" r:id="rId2"/>
    <sheet name="MatchResults" sheetId="2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3" l="1"/>
  <c r="Q3" i="2"/>
  <c r="Q4" i="2"/>
  <c r="Q5" i="2"/>
  <c r="Q6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2" i="2"/>
  <c r="B3" i="3"/>
  <c r="L3" i="2"/>
  <c r="L4" i="2"/>
  <c r="L5" i="2"/>
  <c r="L6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2" i="2"/>
  <c r="K2" i="2"/>
  <c r="AN3" i="2"/>
  <c r="AO3" i="2"/>
  <c r="AP3" i="2"/>
  <c r="AQ3" i="2"/>
  <c r="AR3" i="2"/>
  <c r="AS3" i="2"/>
  <c r="AN4" i="2"/>
  <c r="AO4" i="2"/>
  <c r="AP4" i="2"/>
  <c r="AQ4" i="2"/>
  <c r="AR4" i="2"/>
  <c r="AS4" i="2"/>
  <c r="AN5" i="2"/>
  <c r="AO5" i="2"/>
  <c r="AP5" i="2"/>
  <c r="AQ5" i="2"/>
  <c r="AR5" i="2"/>
  <c r="AS5" i="2"/>
  <c r="AN6" i="2"/>
  <c r="AO6" i="2"/>
  <c r="AP6" i="2"/>
  <c r="AQ6" i="2"/>
  <c r="AR6" i="2"/>
  <c r="AS6" i="2"/>
  <c r="AN7" i="2"/>
  <c r="AO7" i="2"/>
  <c r="AP7" i="2"/>
  <c r="AQ7" i="2"/>
  <c r="AR7" i="2"/>
  <c r="AS7" i="2"/>
  <c r="AN8" i="2"/>
  <c r="AO8" i="2"/>
  <c r="AP8" i="2"/>
  <c r="AQ8" i="2"/>
  <c r="AR8" i="2"/>
  <c r="AS8" i="2"/>
  <c r="AN9" i="2"/>
  <c r="AO9" i="2"/>
  <c r="AP9" i="2"/>
  <c r="AQ9" i="2"/>
  <c r="AR9" i="2"/>
  <c r="AS9" i="2"/>
  <c r="AN10" i="2"/>
  <c r="AO10" i="2"/>
  <c r="AP10" i="2"/>
  <c r="AQ10" i="2"/>
  <c r="AR10" i="2"/>
  <c r="AS10" i="2"/>
  <c r="AN11" i="2"/>
  <c r="AO11" i="2"/>
  <c r="AP11" i="2"/>
  <c r="AQ11" i="2"/>
  <c r="AR11" i="2"/>
  <c r="AS11" i="2"/>
  <c r="AN12" i="2"/>
  <c r="AO12" i="2"/>
  <c r="AP12" i="2"/>
  <c r="AQ12" i="2"/>
  <c r="AR12" i="2"/>
  <c r="AS12" i="2"/>
  <c r="AN13" i="2"/>
  <c r="AO13" i="2"/>
  <c r="AP13" i="2"/>
  <c r="AQ13" i="2"/>
  <c r="AR13" i="2"/>
  <c r="AS13" i="2"/>
  <c r="AN14" i="2"/>
  <c r="AO14" i="2"/>
  <c r="AP14" i="2"/>
  <c r="AQ14" i="2"/>
  <c r="AR14" i="2"/>
  <c r="AS14" i="2"/>
  <c r="AN15" i="2"/>
  <c r="AO15" i="2"/>
  <c r="AP15" i="2"/>
  <c r="AQ15" i="2"/>
  <c r="AR15" i="2"/>
  <c r="AS15" i="2"/>
  <c r="AN16" i="2"/>
  <c r="AO16" i="2"/>
  <c r="AP16" i="2"/>
  <c r="AQ16" i="2"/>
  <c r="AR16" i="2"/>
  <c r="AS16" i="2"/>
  <c r="AN17" i="2"/>
  <c r="AO17" i="2"/>
  <c r="AP17" i="2"/>
  <c r="AQ17" i="2"/>
  <c r="AR17" i="2"/>
  <c r="AS17" i="2"/>
  <c r="AN18" i="2"/>
  <c r="AO18" i="2"/>
  <c r="AP18" i="2"/>
  <c r="AQ18" i="2"/>
  <c r="AR18" i="2"/>
  <c r="AS18" i="2"/>
  <c r="AN19" i="2"/>
  <c r="AO19" i="2"/>
  <c r="AP19" i="2"/>
  <c r="AQ19" i="2"/>
  <c r="AR19" i="2"/>
  <c r="AS19" i="2"/>
  <c r="AN20" i="2"/>
  <c r="AO20" i="2"/>
  <c r="AP20" i="2"/>
  <c r="AQ20" i="2"/>
  <c r="AR20" i="2"/>
  <c r="AS20" i="2"/>
  <c r="AN21" i="2"/>
  <c r="AO21" i="2"/>
  <c r="AP21" i="2"/>
  <c r="AQ21" i="2"/>
  <c r="AR21" i="2"/>
  <c r="AS21" i="2"/>
  <c r="AN22" i="2"/>
  <c r="AO22" i="2"/>
  <c r="AP22" i="2"/>
  <c r="AQ22" i="2"/>
  <c r="AR22" i="2"/>
  <c r="AS22" i="2"/>
  <c r="AN23" i="2"/>
  <c r="AO23" i="2"/>
  <c r="AP23" i="2"/>
  <c r="AQ23" i="2"/>
  <c r="AR23" i="2"/>
  <c r="AS23" i="2"/>
  <c r="AN24" i="2"/>
  <c r="AO24" i="2"/>
  <c r="AP24" i="2"/>
  <c r="AQ24" i="2"/>
  <c r="AR24" i="2"/>
  <c r="AS24" i="2"/>
  <c r="AN25" i="2"/>
  <c r="AO25" i="2"/>
  <c r="AP25" i="2"/>
  <c r="AQ25" i="2"/>
  <c r="AR25" i="2"/>
  <c r="AS25" i="2"/>
  <c r="AN26" i="2"/>
  <c r="AO26" i="2"/>
  <c r="AP26" i="2"/>
  <c r="AQ26" i="2"/>
  <c r="AR26" i="2"/>
  <c r="AS26" i="2"/>
  <c r="AN27" i="2"/>
  <c r="AO27" i="2"/>
  <c r="AP27" i="2"/>
  <c r="AQ27" i="2"/>
  <c r="AR27" i="2"/>
  <c r="AS27" i="2"/>
  <c r="AN28" i="2"/>
  <c r="AO28" i="2"/>
  <c r="AP28" i="2"/>
  <c r="AQ28" i="2"/>
  <c r="AR28" i="2"/>
  <c r="AS28" i="2"/>
  <c r="AN29" i="2"/>
  <c r="AO29" i="2"/>
  <c r="AP29" i="2"/>
  <c r="AQ29" i="2"/>
  <c r="AR29" i="2"/>
  <c r="AS29" i="2"/>
  <c r="AN30" i="2"/>
  <c r="AO30" i="2"/>
  <c r="AP30" i="2"/>
  <c r="AQ30" i="2"/>
  <c r="AR30" i="2"/>
  <c r="AS30" i="2"/>
  <c r="AN31" i="2"/>
  <c r="AO31" i="2"/>
  <c r="AP31" i="2"/>
  <c r="AQ31" i="2"/>
  <c r="AR31" i="2"/>
  <c r="AS31" i="2"/>
  <c r="AN32" i="2"/>
  <c r="AO32" i="2"/>
  <c r="AP32" i="2"/>
  <c r="AQ32" i="2"/>
  <c r="AR32" i="2"/>
  <c r="AS32" i="2"/>
  <c r="AN33" i="2"/>
  <c r="AO33" i="2"/>
  <c r="AP33" i="2"/>
  <c r="AQ33" i="2"/>
  <c r="AR33" i="2"/>
  <c r="AS33" i="2"/>
  <c r="AN34" i="2"/>
  <c r="AO34" i="2"/>
  <c r="AP34" i="2"/>
  <c r="AQ34" i="2"/>
  <c r="AR34" i="2"/>
  <c r="AS34" i="2"/>
  <c r="AN35" i="2"/>
  <c r="AO35" i="2"/>
  <c r="AP35" i="2"/>
  <c r="AQ35" i="2"/>
  <c r="AR35" i="2"/>
  <c r="AS35" i="2"/>
  <c r="AN36" i="2"/>
  <c r="AO36" i="2"/>
  <c r="AP36" i="2"/>
  <c r="AQ36" i="2"/>
  <c r="AR36" i="2"/>
  <c r="AS36" i="2"/>
  <c r="AN37" i="2"/>
  <c r="AO37" i="2"/>
  <c r="AP37" i="2"/>
  <c r="AQ37" i="2"/>
  <c r="AR37" i="2"/>
  <c r="AS37" i="2"/>
  <c r="AN38" i="2"/>
  <c r="AO38" i="2"/>
  <c r="AP38" i="2"/>
  <c r="AQ38" i="2"/>
  <c r="AR38" i="2"/>
  <c r="AS38" i="2"/>
  <c r="AN39" i="2"/>
  <c r="AO39" i="2"/>
  <c r="AP39" i="2"/>
  <c r="AQ39" i="2"/>
  <c r="AR39" i="2"/>
  <c r="AS39" i="2"/>
  <c r="AN40" i="2"/>
  <c r="AO40" i="2"/>
  <c r="AP40" i="2"/>
  <c r="AQ40" i="2"/>
  <c r="AR40" i="2"/>
  <c r="AS40" i="2"/>
  <c r="AN41" i="2"/>
  <c r="AO41" i="2"/>
  <c r="AP41" i="2"/>
  <c r="AQ41" i="2"/>
  <c r="AR41" i="2"/>
  <c r="AS41" i="2"/>
  <c r="AN42" i="2"/>
  <c r="AO42" i="2"/>
  <c r="AP42" i="2"/>
  <c r="AQ42" i="2"/>
  <c r="AR42" i="2"/>
  <c r="AS42" i="2"/>
  <c r="AN43" i="2"/>
  <c r="AO43" i="2"/>
  <c r="AP43" i="2"/>
  <c r="AQ43" i="2"/>
  <c r="AR43" i="2"/>
  <c r="AS43" i="2"/>
  <c r="AN44" i="2"/>
  <c r="AO44" i="2"/>
  <c r="AP44" i="2"/>
  <c r="AQ44" i="2"/>
  <c r="AR44" i="2"/>
  <c r="AS44" i="2"/>
  <c r="AN45" i="2"/>
  <c r="AO45" i="2"/>
  <c r="AP45" i="2"/>
  <c r="AQ45" i="2"/>
  <c r="AR45" i="2"/>
  <c r="AS45" i="2"/>
  <c r="AN46" i="2"/>
  <c r="AO46" i="2"/>
  <c r="AP46" i="2"/>
  <c r="AQ46" i="2"/>
  <c r="AR46" i="2"/>
  <c r="AS46" i="2"/>
  <c r="AN47" i="2"/>
  <c r="AO47" i="2"/>
  <c r="AP47" i="2"/>
  <c r="AQ47" i="2"/>
  <c r="AR47" i="2"/>
  <c r="AS47" i="2"/>
  <c r="AN48" i="2"/>
  <c r="AO48" i="2"/>
  <c r="AP48" i="2"/>
  <c r="AQ48" i="2"/>
  <c r="AR48" i="2"/>
  <c r="AS48" i="2"/>
  <c r="AN49" i="2"/>
  <c r="AO49" i="2"/>
  <c r="AP49" i="2"/>
  <c r="AQ49" i="2"/>
  <c r="AR49" i="2"/>
  <c r="AS49" i="2"/>
  <c r="AN50" i="2"/>
  <c r="AO50" i="2"/>
  <c r="AP50" i="2"/>
  <c r="AQ50" i="2"/>
  <c r="AR50" i="2"/>
  <c r="AS50" i="2"/>
  <c r="AN51" i="2"/>
  <c r="AO51" i="2"/>
  <c r="AP51" i="2"/>
  <c r="AQ51" i="2"/>
  <c r="AR51" i="2"/>
  <c r="AS51" i="2"/>
  <c r="AN52" i="2"/>
  <c r="AO52" i="2"/>
  <c r="AP52" i="2"/>
  <c r="AQ52" i="2"/>
  <c r="AR52" i="2"/>
  <c r="AS52" i="2"/>
  <c r="AN53" i="2"/>
  <c r="AO53" i="2"/>
  <c r="AP53" i="2"/>
  <c r="AQ53" i="2"/>
  <c r="AR53" i="2"/>
  <c r="AS53" i="2"/>
  <c r="AN54" i="2"/>
  <c r="AO54" i="2"/>
  <c r="AP54" i="2"/>
  <c r="AQ54" i="2"/>
  <c r="AR54" i="2"/>
  <c r="AS54" i="2"/>
  <c r="AN55" i="2"/>
  <c r="AO55" i="2"/>
  <c r="AP55" i="2"/>
  <c r="AQ55" i="2"/>
  <c r="AR55" i="2"/>
  <c r="AS55" i="2"/>
  <c r="AN56" i="2"/>
  <c r="AO56" i="2"/>
  <c r="AP56" i="2"/>
  <c r="AQ56" i="2"/>
  <c r="AR56" i="2"/>
  <c r="AS56" i="2"/>
  <c r="AN57" i="2"/>
  <c r="AO57" i="2"/>
  <c r="AP57" i="2"/>
  <c r="AQ57" i="2"/>
  <c r="AR57" i="2"/>
  <c r="AS57" i="2"/>
  <c r="AN58" i="2"/>
  <c r="AO58" i="2"/>
  <c r="AP58" i="2"/>
  <c r="AQ58" i="2"/>
  <c r="AR58" i="2"/>
  <c r="AS58" i="2"/>
  <c r="AN59" i="2"/>
  <c r="AO59" i="2"/>
  <c r="AP59" i="2"/>
  <c r="AQ59" i="2"/>
  <c r="AR59" i="2"/>
  <c r="AS59" i="2"/>
  <c r="AN60" i="2"/>
  <c r="AO60" i="2"/>
  <c r="AP60" i="2"/>
  <c r="AQ60" i="2"/>
  <c r="AR60" i="2"/>
  <c r="AS60" i="2"/>
  <c r="AN61" i="2"/>
  <c r="AO61" i="2"/>
  <c r="AP61" i="2"/>
  <c r="AQ61" i="2"/>
  <c r="AR61" i="2"/>
  <c r="AS61" i="2"/>
  <c r="AN62" i="2"/>
  <c r="AO62" i="2"/>
  <c r="AP62" i="2"/>
  <c r="AQ62" i="2"/>
  <c r="AR62" i="2"/>
  <c r="AS62" i="2"/>
  <c r="AN63" i="2"/>
  <c r="AO63" i="2"/>
  <c r="AP63" i="2"/>
  <c r="AQ63" i="2"/>
  <c r="AR63" i="2"/>
  <c r="AS63" i="2"/>
  <c r="AN64" i="2"/>
  <c r="AO64" i="2"/>
  <c r="AP64" i="2"/>
  <c r="AQ64" i="2"/>
  <c r="AR64" i="2"/>
  <c r="AS64" i="2"/>
  <c r="AN65" i="2"/>
  <c r="AO65" i="2"/>
  <c r="AP65" i="2"/>
  <c r="AQ65" i="2"/>
  <c r="AR65" i="2"/>
  <c r="AS65" i="2"/>
  <c r="AN66" i="2"/>
  <c r="AO66" i="2"/>
  <c r="AP66" i="2"/>
  <c r="AQ66" i="2"/>
  <c r="AR66" i="2"/>
  <c r="AS66" i="2"/>
  <c r="AN67" i="2"/>
  <c r="AO67" i="2"/>
  <c r="AP67" i="2"/>
  <c r="AQ67" i="2"/>
  <c r="AR67" i="2"/>
  <c r="AS67" i="2"/>
  <c r="AN68" i="2"/>
  <c r="AO68" i="2"/>
  <c r="AP68" i="2"/>
  <c r="AQ68" i="2"/>
  <c r="AR68" i="2"/>
  <c r="AS68" i="2"/>
  <c r="AN69" i="2"/>
  <c r="AO69" i="2"/>
  <c r="AP69" i="2"/>
  <c r="AQ69" i="2"/>
  <c r="AR69" i="2"/>
  <c r="AS69" i="2"/>
  <c r="AN70" i="2"/>
  <c r="AO70" i="2"/>
  <c r="AP70" i="2"/>
  <c r="AQ70" i="2"/>
  <c r="AR70" i="2"/>
  <c r="AS70" i="2"/>
  <c r="AN71" i="2"/>
  <c r="AO71" i="2"/>
  <c r="AP71" i="2"/>
  <c r="AQ71" i="2"/>
  <c r="AR71" i="2"/>
  <c r="AS71" i="2"/>
  <c r="AN72" i="2"/>
  <c r="AO72" i="2"/>
  <c r="AP72" i="2"/>
  <c r="AQ72" i="2"/>
  <c r="AR72" i="2"/>
  <c r="AS72" i="2"/>
  <c r="AN73" i="2"/>
  <c r="AO73" i="2"/>
  <c r="AP73" i="2"/>
  <c r="AQ73" i="2"/>
  <c r="AR73" i="2"/>
  <c r="AS73" i="2"/>
  <c r="AN74" i="2"/>
  <c r="AO74" i="2"/>
  <c r="AP74" i="2"/>
  <c r="AQ74" i="2"/>
  <c r="AR74" i="2"/>
  <c r="AS74" i="2"/>
  <c r="AN75" i="2"/>
  <c r="AO75" i="2"/>
  <c r="AP75" i="2"/>
  <c r="AQ75" i="2"/>
  <c r="AR75" i="2"/>
  <c r="AS75" i="2"/>
  <c r="AN76" i="2"/>
  <c r="AO76" i="2"/>
  <c r="AP76" i="2"/>
  <c r="AQ76" i="2"/>
  <c r="AR76" i="2"/>
  <c r="AS76" i="2"/>
  <c r="AN77" i="2"/>
  <c r="AO77" i="2"/>
  <c r="AP77" i="2"/>
  <c r="AQ77" i="2"/>
  <c r="AR77" i="2"/>
  <c r="AS77" i="2"/>
  <c r="AN78" i="2"/>
  <c r="AO78" i="2"/>
  <c r="AP78" i="2"/>
  <c r="AQ78" i="2"/>
  <c r="AR78" i="2"/>
  <c r="AS78" i="2"/>
  <c r="AN79" i="2"/>
  <c r="AO79" i="2"/>
  <c r="AP79" i="2"/>
  <c r="AQ79" i="2"/>
  <c r="AR79" i="2"/>
  <c r="AS79" i="2"/>
  <c r="AN80" i="2"/>
  <c r="AO80" i="2"/>
  <c r="AP80" i="2"/>
  <c r="AQ80" i="2"/>
  <c r="AR80" i="2"/>
  <c r="AS80" i="2"/>
  <c r="AN81" i="2"/>
  <c r="AO81" i="2"/>
  <c r="AP81" i="2"/>
  <c r="AQ81" i="2"/>
  <c r="AR81" i="2"/>
  <c r="AS81" i="2"/>
  <c r="AN82" i="2"/>
  <c r="AO82" i="2"/>
  <c r="AP82" i="2"/>
  <c r="AQ82" i="2"/>
  <c r="AR82" i="2"/>
  <c r="AS82" i="2"/>
  <c r="AN83" i="2"/>
  <c r="AO83" i="2"/>
  <c r="AP83" i="2"/>
  <c r="AQ83" i="2"/>
  <c r="AR83" i="2"/>
  <c r="AS83" i="2"/>
  <c r="AN84" i="2"/>
  <c r="AO84" i="2"/>
  <c r="AP84" i="2"/>
  <c r="AQ84" i="2"/>
  <c r="AR84" i="2"/>
  <c r="AS84" i="2"/>
  <c r="AN85" i="2"/>
  <c r="AO85" i="2"/>
  <c r="AP85" i="2"/>
  <c r="AQ85" i="2"/>
  <c r="AR85" i="2"/>
  <c r="AS85" i="2"/>
  <c r="AN86" i="2"/>
  <c r="AO86" i="2"/>
  <c r="AP86" i="2"/>
  <c r="AQ86" i="2"/>
  <c r="AR86" i="2"/>
  <c r="AS86" i="2"/>
  <c r="AN87" i="2"/>
  <c r="AO87" i="2"/>
  <c r="AP87" i="2"/>
  <c r="AQ87" i="2"/>
  <c r="AR87" i="2"/>
  <c r="AS87" i="2"/>
  <c r="AN88" i="2"/>
  <c r="AO88" i="2"/>
  <c r="AP88" i="2"/>
  <c r="AQ88" i="2"/>
  <c r="AR88" i="2"/>
  <c r="AS88" i="2"/>
  <c r="AN89" i="2"/>
  <c r="AO89" i="2"/>
  <c r="AP89" i="2"/>
  <c r="AQ89" i="2"/>
  <c r="AR89" i="2"/>
  <c r="AS89" i="2"/>
  <c r="AN90" i="2"/>
  <c r="AO90" i="2"/>
  <c r="AP90" i="2"/>
  <c r="AQ90" i="2"/>
  <c r="AR90" i="2"/>
  <c r="AS90" i="2"/>
  <c r="AN91" i="2"/>
  <c r="AO91" i="2"/>
  <c r="AP91" i="2"/>
  <c r="AQ91" i="2"/>
  <c r="AR91" i="2"/>
  <c r="AS91" i="2"/>
  <c r="AN92" i="2"/>
  <c r="AO92" i="2"/>
  <c r="AP92" i="2"/>
  <c r="AQ92" i="2"/>
  <c r="AR92" i="2"/>
  <c r="AS92" i="2"/>
  <c r="AN93" i="2"/>
  <c r="AO93" i="2"/>
  <c r="AP93" i="2"/>
  <c r="AQ93" i="2"/>
  <c r="AR93" i="2"/>
  <c r="AS93" i="2"/>
  <c r="AN94" i="2"/>
  <c r="AO94" i="2"/>
  <c r="AP94" i="2"/>
  <c r="AQ94" i="2"/>
  <c r="AR94" i="2"/>
  <c r="AS94" i="2"/>
  <c r="AN95" i="2"/>
  <c r="AO95" i="2"/>
  <c r="AP95" i="2"/>
  <c r="AQ95" i="2"/>
  <c r="AR95" i="2"/>
  <c r="AS95" i="2"/>
  <c r="AN96" i="2"/>
  <c r="AO96" i="2"/>
  <c r="AP96" i="2"/>
  <c r="AQ96" i="2"/>
  <c r="AR96" i="2"/>
  <c r="AS96" i="2"/>
  <c r="AN97" i="2"/>
  <c r="AO97" i="2"/>
  <c r="AP97" i="2"/>
  <c r="AQ97" i="2"/>
  <c r="AR97" i="2"/>
  <c r="AS97" i="2"/>
  <c r="AN98" i="2"/>
  <c r="AO98" i="2"/>
  <c r="AP98" i="2"/>
  <c r="AQ98" i="2"/>
  <c r="AR98" i="2"/>
  <c r="AS98" i="2"/>
  <c r="AN99" i="2"/>
  <c r="AO99" i="2"/>
  <c r="AP99" i="2"/>
  <c r="AQ99" i="2"/>
  <c r="AR99" i="2"/>
  <c r="AS99" i="2"/>
  <c r="AN100" i="2"/>
  <c r="AO100" i="2"/>
  <c r="AP100" i="2"/>
  <c r="AQ100" i="2"/>
  <c r="AR100" i="2"/>
  <c r="AS100" i="2"/>
  <c r="AN101" i="2"/>
  <c r="AO101" i="2"/>
  <c r="AP101" i="2"/>
  <c r="AQ101" i="2"/>
  <c r="AR101" i="2"/>
  <c r="AS101" i="2"/>
  <c r="AN102" i="2"/>
  <c r="AO102" i="2"/>
  <c r="AP102" i="2"/>
  <c r="AQ102" i="2"/>
  <c r="AR102" i="2"/>
  <c r="AS102" i="2"/>
  <c r="AN103" i="2"/>
  <c r="AO103" i="2"/>
  <c r="AP103" i="2"/>
  <c r="AQ103" i="2"/>
  <c r="AR103" i="2"/>
  <c r="AS103" i="2"/>
  <c r="AN104" i="2"/>
  <c r="AO104" i="2"/>
  <c r="AP104" i="2"/>
  <c r="AQ104" i="2"/>
  <c r="AR104" i="2"/>
  <c r="AS104" i="2"/>
  <c r="AN105" i="2"/>
  <c r="AO105" i="2"/>
  <c r="AP105" i="2"/>
  <c r="AQ105" i="2"/>
  <c r="AR105" i="2"/>
  <c r="AS105" i="2"/>
  <c r="AN106" i="2"/>
  <c r="AO106" i="2"/>
  <c r="AP106" i="2"/>
  <c r="AQ106" i="2"/>
  <c r="AR106" i="2"/>
  <c r="AS106" i="2"/>
  <c r="AN107" i="2"/>
  <c r="AO107" i="2"/>
  <c r="AP107" i="2"/>
  <c r="AQ107" i="2"/>
  <c r="AR107" i="2"/>
  <c r="AS107" i="2"/>
  <c r="AN108" i="2"/>
  <c r="AO108" i="2"/>
  <c r="AP108" i="2"/>
  <c r="AQ108" i="2"/>
  <c r="AR108" i="2"/>
  <c r="AS108" i="2"/>
  <c r="AN109" i="2"/>
  <c r="AO109" i="2"/>
  <c r="AP109" i="2"/>
  <c r="AQ109" i="2"/>
  <c r="AR109" i="2"/>
  <c r="AS109" i="2"/>
  <c r="AN110" i="2"/>
  <c r="AO110" i="2"/>
  <c r="AP110" i="2"/>
  <c r="AQ110" i="2"/>
  <c r="AR110" i="2"/>
  <c r="AS110" i="2"/>
  <c r="AN111" i="2"/>
  <c r="AO111" i="2"/>
  <c r="AP111" i="2"/>
  <c r="AQ111" i="2"/>
  <c r="AR111" i="2"/>
  <c r="AS111" i="2"/>
  <c r="AN112" i="2"/>
  <c r="AO112" i="2"/>
  <c r="AP112" i="2"/>
  <c r="AQ112" i="2"/>
  <c r="AR112" i="2"/>
  <c r="AS112" i="2"/>
  <c r="AN113" i="2"/>
  <c r="AO113" i="2"/>
  <c r="AP113" i="2"/>
  <c r="AQ113" i="2"/>
  <c r="AR113" i="2"/>
  <c r="AS113" i="2"/>
  <c r="AN114" i="2"/>
  <c r="AO114" i="2"/>
  <c r="AP114" i="2"/>
  <c r="AQ114" i="2"/>
  <c r="AR114" i="2"/>
  <c r="AS114" i="2"/>
  <c r="AN115" i="2"/>
  <c r="AO115" i="2"/>
  <c r="AP115" i="2"/>
  <c r="AQ115" i="2"/>
  <c r="AR115" i="2"/>
  <c r="AS115" i="2"/>
  <c r="AN116" i="2"/>
  <c r="AO116" i="2"/>
  <c r="AP116" i="2"/>
  <c r="AQ116" i="2"/>
  <c r="AR116" i="2"/>
  <c r="AS116" i="2"/>
  <c r="AN117" i="2"/>
  <c r="AO117" i="2"/>
  <c r="AP117" i="2"/>
  <c r="AQ117" i="2"/>
  <c r="AR117" i="2"/>
  <c r="AS117" i="2"/>
  <c r="AN118" i="2"/>
  <c r="AO118" i="2"/>
  <c r="AP118" i="2"/>
  <c r="AQ118" i="2"/>
  <c r="AR118" i="2"/>
  <c r="AS118" i="2"/>
  <c r="AN119" i="2"/>
  <c r="AO119" i="2"/>
  <c r="AP119" i="2"/>
  <c r="AQ119" i="2"/>
  <c r="AR119" i="2"/>
  <c r="AS119" i="2"/>
  <c r="AN120" i="2"/>
  <c r="AO120" i="2"/>
  <c r="AP120" i="2"/>
  <c r="AQ120" i="2"/>
  <c r="AR120" i="2"/>
  <c r="AS120" i="2"/>
  <c r="AN121" i="2"/>
  <c r="AO121" i="2"/>
  <c r="AP121" i="2"/>
  <c r="AQ121" i="2"/>
  <c r="AR121" i="2"/>
  <c r="AS121" i="2"/>
  <c r="AN122" i="2"/>
  <c r="AO122" i="2"/>
  <c r="AP122" i="2"/>
  <c r="AQ122" i="2"/>
  <c r="AR122" i="2"/>
  <c r="AS122" i="2"/>
  <c r="AN123" i="2"/>
  <c r="AO123" i="2"/>
  <c r="AP123" i="2"/>
  <c r="AQ123" i="2"/>
  <c r="AR123" i="2"/>
  <c r="AS123" i="2"/>
  <c r="AN124" i="2"/>
  <c r="AO124" i="2"/>
  <c r="AP124" i="2"/>
  <c r="AQ124" i="2"/>
  <c r="AR124" i="2"/>
  <c r="AS124" i="2"/>
  <c r="AN125" i="2"/>
  <c r="AO125" i="2"/>
  <c r="AP125" i="2"/>
  <c r="AQ125" i="2"/>
  <c r="AR125" i="2"/>
  <c r="AS125" i="2"/>
  <c r="AN126" i="2"/>
  <c r="AO126" i="2"/>
  <c r="AP126" i="2"/>
  <c r="AQ126" i="2"/>
  <c r="AR126" i="2"/>
  <c r="AS126" i="2"/>
  <c r="AN127" i="2"/>
  <c r="AO127" i="2"/>
  <c r="AP127" i="2"/>
  <c r="AQ127" i="2"/>
  <c r="AR127" i="2"/>
  <c r="AS127" i="2"/>
  <c r="AN128" i="2"/>
  <c r="AO128" i="2"/>
  <c r="AP128" i="2"/>
  <c r="AQ128" i="2"/>
  <c r="AR128" i="2"/>
  <c r="AS128" i="2"/>
  <c r="AN129" i="2"/>
  <c r="AO129" i="2"/>
  <c r="AP129" i="2"/>
  <c r="AQ129" i="2"/>
  <c r="AR129" i="2"/>
  <c r="AS129" i="2"/>
  <c r="AN130" i="2"/>
  <c r="AO130" i="2"/>
  <c r="AP130" i="2"/>
  <c r="AQ130" i="2"/>
  <c r="AR130" i="2"/>
  <c r="AS130" i="2"/>
  <c r="AN131" i="2"/>
  <c r="AO131" i="2"/>
  <c r="AP131" i="2"/>
  <c r="AQ131" i="2"/>
  <c r="AR131" i="2"/>
  <c r="AS131" i="2"/>
  <c r="AN132" i="2"/>
  <c r="AO132" i="2"/>
  <c r="AP132" i="2"/>
  <c r="AQ132" i="2"/>
  <c r="AR132" i="2"/>
  <c r="AS132" i="2"/>
  <c r="AN133" i="2"/>
  <c r="AO133" i="2"/>
  <c r="AP133" i="2"/>
  <c r="AQ133" i="2"/>
  <c r="AR133" i="2"/>
  <c r="AS133" i="2"/>
  <c r="AN134" i="2"/>
  <c r="AO134" i="2"/>
  <c r="AP134" i="2"/>
  <c r="AQ134" i="2"/>
  <c r="AR134" i="2"/>
  <c r="AS134" i="2"/>
  <c r="AN135" i="2"/>
  <c r="AO135" i="2"/>
  <c r="AP135" i="2"/>
  <c r="AQ135" i="2"/>
  <c r="AR135" i="2"/>
  <c r="AS135" i="2"/>
  <c r="AN136" i="2"/>
  <c r="AO136" i="2"/>
  <c r="AP136" i="2"/>
  <c r="AQ136" i="2"/>
  <c r="AR136" i="2"/>
  <c r="AS136" i="2"/>
  <c r="AN137" i="2"/>
  <c r="AO137" i="2"/>
  <c r="AP137" i="2"/>
  <c r="AQ137" i="2"/>
  <c r="AR137" i="2"/>
  <c r="AS137" i="2"/>
  <c r="AN138" i="2"/>
  <c r="AO138" i="2"/>
  <c r="AP138" i="2"/>
  <c r="AQ138" i="2"/>
  <c r="AR138" i="2"/>
  <c r="AS138" i="2"/>
  <c r="AN139" i="2"/>
  <c r="AO139" i="2"/>
  <c r="AP139" i="2"/>
  <c r="AQ139" i="2"/>
  <c r="AR139" i="2"/>
  <c r="AS139" i="2"/>
  <c r="AN140" i="2"/>
  <c r="AO140" i="2"/>
  <c r="AP140" i="2"/>
  <c r="AQ140" i="2"/>
  <c r="AR140" i="2"/>
  <c r="AS140" i="2"/>
  <c r="AN141" i="2"/>
  <c r="AO141" i="2"/>
  <c r="AP141" i="2"/>
  <c r="AQ141" i="2"/>
  <c r="AR141" i="2"/>
  <c r="AS141" i="2"/>
  <c r="AN142" i="2"/>
  <c r="AO142" i="2"/>
  <c r="AP142" i="2"/>
  <c r="AQ142" i="2"/>
  <c r="AR142" i="2"/>
  <c r="AS142" i="2"/>
  <c r="AN143" i="2"/>
  <c r="AO143" i="2"/>
  <c r="AP143" i="2"/>
  <c r="AQ143" i="2"/>
  <c r="AR143" i="2"/>
  <c r="AS143" i="2"/>
  <c r="AN144" i="2"/>
  <c r="AO144" i="2"/>
  <c r="AP144" i="2"/>
  <c r="AQ144" i="2"/>
  <c r="AR144" i="2"/>
  <c r="AS144" i="2"/>
  <c r="AN145" i="2"/>
  <c r="AO145" i="2"/>
  <c r="AP145" i="2"/>
  <c r="AQ145" i="2"/>
  <c r="AR145" i="2"/>
  <c r="AS145" i="2"/>
  <c r="AN146" i="2"/>
  <c r="AO146" i="2"/>
  <c r="AP146" i="2"/>
  <c r="AQ146" i="2"/>
  <c r="AR146" i="2"/>
  <c r="AS146" i="2"/>
  <c r="AN147" i="2"/>
  <c r="AO147" i="2"/>
  <c r="AP147" i="2"/>
  <c r="AQ147" i="2"/>
  <c r="AR147" i="2"/>
  <c r="AS147" i="2"/>
  <c r="AN148" i="2"/>
  <c r="AO148" i="2"/>
  <c r="AP148" i="2"/>
  <c r="AQ148" i="2"/>
  <c r="AR148" i="2"/>
  <c r="AS148" i="2"/>
  <c r="AN149" i="2"/>
  <c r="AO149" i="2"/>
  <c r="AP149" i="2"/>
  <c r="AQ149" i="2"/>
  <c r="AR149" i="2"/>
  <c r="AS149" i="2"/>
  <c r="AN150" i="2"/>
  <c r="AO150" i="2"/>
  <c r="AP150" i="2"/>
  <c r="AQ150" i="2"/>
  <c r="AR150" i="2"/>
  <c r="AS150" i="2"/>
  <c r="AN151" i="2"/>
  <c r="AO151" i="2"/>
  <c r="AP151" i="2"/>
  <c r="AQ151" i="2"/>
  <c r="AR151" i="2"/>
  <c r="AS151" i="2"/>
  <c r="AN152" i="2"/>
  <c r="AO152" i="2"/>
  <c r="AP152" i="2"/>
  <c r="AQ152" i="2"/>
  <c r="AR152" i="2"/>
  <c r="AS152" i="2"/>
  <c r="AN153" i="2"/>
  <c r="AO153" i="2"/>
  <c r="AP153" i="2"/>
  <c r="AQ153" i="2"/>
  <c r="AR153" i="2"/>
  <c r="AS153" i="2"/>
  <c r="AN154" i="2"/>
  <c r="AO154" i="2"/>
  <c r="AP154" i="2"/>
  <c r="AQ154" i="2"/>
  <c r="AR154" i="2"/>
  <c r="AS154" i="2"/>
  <c r="AN155" i="2"/>
  <c r="AO155" i="2"/>
  <c r="AP155" i="2"/>
  <c r="AQ155" i="2"/>
  <c r="AR155" i="2"/>
  <c r="AS155" i="2"/>
  <c r="AN156" i="2"/>
  <c r="AO156" i="2"/>
  <c r="AP156" i="2"/>
  <c r="AQ156" i="2"/>
  <c r="AR156" i="2"/>
  <c r="AS156" i="2"/>
  <c r="AN157" i="2"/>
  <c r="AO157" i="2"/>
  <c r="AP157" i="2"/>
  <c r="AQ157" i="2"/>
  <c r="AR157" i="2"/>
  <c r="AS157" i="2"/>
  <c r="AN158" i="2"/>
  <c r="AO158" i="2"/>
  <c r="AP158" i="2"/>
  <c r="AQ158" i="2"/>
  <c r="AR158" i="2"/>
  <c r="AS158" i="2"/>
  <c r="AN159" i="2"/>
  <c r="AO159" i="2"/>
  <c r="AP159" i="2"/>
  <c r="AQ159" i="2"/>
  <c r="AR159" i="2"/>
  <c r="AS159" i="2"/>
  <c r="AN160" i="2"/>
  <c r="AO160" i="2"/>
  <c r="AP160" i="2"/>
  <c r="AQ160" i="2"/>
  <c r="AR160" i="2"/>
  <c r="AS160" i="2"/>
  <c r="AN161" i="2"/>
  <c r="AO161" i="2"/>
  <c r="AP161" i="2"/>
  <c r="AQ161" i="2"/>
  <c r="AR161" i="2"/>
  <c r="AS161" i="2"/>
  <c r="AN162" i="2"/>
  <c r="AO162" i="2"/>
  <c r="AP162" i="2"/>
  <c r="AQ162" i="2"/>
  <c r="AR162" i="2"/>
  <c r="AS162" i="2"/>
  <c r="AN163" i="2"/>
  <c r="AO163" i="2"/>
  <c r="AP163" i="2"/>
  <c r="AQ163" i="2"/>
  <c r="AR163" i="2"/>
  <c r="AS163" i="2"/>
  <c r="AN164" i="2"/>
  <c r="AO164" i="2"/>
  <c r="AP164" i="2"/>
  <c r="AQ164" i="2"/>
  <c r="AR164" i="2"/>
  <c r="AS164" i="2"/>
  <c r="AN165" i="2"/>
  <c r="AO165" i="2"/>
  <c r="AP165" i="2"/>
  <c r="AQ165" i="2"/>
  <c r="AR165" i="2"/>
  <c r="AS165" i="2"/>
  <c r="AN166" i="2"/>
  <c r="AO166" i="2"/>
  <c r="AP166" i="2"/>
  <c r="AQ166" i="2"/>
  <c r="AR166" i="2"/>
  <c r="AS166" i="2"/>
  <c r="AN167" i="2"/>
  <c r="AO167" i="2"/>
  <c r="AP167" i="2"/>
  <c r="AQ167" i="2"/>
  <c r="AR167" i="2"/>
  <c r="AS167" i="2"/>
  <c r="AN168" i="2"/>
  <c r="AO168" i="2"/>
  <c r="AP168" i="2"/>
  <c r="AQ168" i="2"/>
  <c r="AR168" i="2"/>
  <c r="AS168" i="2"/>
  <c r="AO2" i="2"/>
  <c r="AP2" i="2"/>
  <c r="AQ2" i="2"/>
  <c r="AR2" i="2"/>
  <c r="AS2" i="2"/>
  <c r="AN2" i="2"/>
  <c r="AG2" i="2"/>
  <c r="S161" i="2"/>
  <c r="T161" i="2"/>
  <c r="U161" i="2"/>
  <c r="V161" i="2"/>
  <c r="W161" i="2"/>
  <c r="X161" i="2"/>
  <c r="Z161" i="2"/>
  <c r="AA161" i="2"/>
  <c r="AB161" i="2"/>
  <c r="AC161" i="2"/>
  <c r="AD161" i="2"/>
  <c r="AE161" i="2"/>
  <c r="AG161" i="2"/>
  <c r="AH161" i="2"/>
  <c r="AI161" i="2"/>
  <c r="AJ161" i="2"/>
  <c r="AK161" i="2"/>
  <c r="AL161" i="2"/>
  <c r="S162" i="2"/>
  <c r="T162" i="2"/>
  <c r="U162" i="2"/>
  <c r="V162" i="2"/>
  <c r="W162" i="2"/>
  <c r="X162" i="2"/>
  <c r="Z162" i="2"/>
  <c r="AA162" i="2"/>
  <c r="AB162" i="2"/>
  <c r="AC162" i="2"/>
  <c r="AD162" i="2"/>
  <c r="AE162" i="2"/>
  <c r="AG162" i="2"/>
  <c r="AH162" i="2"/>
  <c r="AI162" i="2"/>
  <c r="AJ162" i="2"/>
  <c r="AK162" i="2"/>
  <c r="AL162" i="2"/>
  <c r="S163" i="2"/>
  <c r="T163" i="2"/>
  <c r="U163" i="2"/>
  <c r="V163" i="2"/>
  <c r="W163" i="2"/>
  <c r="X163" i="2"/>
  <c r="Z163" i="2"/>
  <c r="AA163" i="2"/>
  <c r="AB163" i="2"/>
  <c r="AC163" i="2"/>
  <c r="AD163" i="2"/>
  <c r="AE163" i="2"/>
  <c r="AG163" i="2"/>
  <c r="AH163" i="2"/>
  <c r="AI163" i="2"/>
  <c r="AJ163" i="2"/>
  <c r="AK163" i="2"/>
  <c r="AL163" i="2"/>
  <c r="S164" i="2"/>
  <c r="T164" i="2"/>
  <c r="U164" i="2"/>
  <c r="V164" i="2"/>
  <c r="W164" i="2"/>
  <c r="X164" i="2"/>
  <c r="Z164" i="2"/>
  <c r="AA164" i="2"/>
  <c r="AB164" i="2"/>
  <c r="AC164" i="2"/>
  <c r="AD164" i="2"/>
  <c r="AE164" i="2"/>
  <c r="AG164" i="2"/>
  <c r="AH164" i="2"/>
  <c r="AI164" i="2"/>
  <c r="AJ164" i="2"/>
  <c r="AK164" i="2"/>
  <c r="AL164" i="2"/>
  <c r="S165" i="2"/>
  <c r="T165" i="2"/>
  <c r="U165" i="2"/>
  <c r="V165" i="2"/>
  <c r="W165" i="2"/>
  <c r="X165" i="2"/>
  <c r="Z165" i="2"/>
  <c r="AA165" i="2"/>
  <c r="AB165" i="2"/>
  <c r="AC165" i="2"/>
  <c r="AD165" i="2"/>
  <c r="AE165" i="2"/>
  <c r="AG165" i="2"/>
  <c r="AH165" i="2"/>
  <c r="AI165" i="2"/>
  <c r="AJ165" i="2"/>
  <c r="AK165" i="2"/>
  <c r="AL165" i="2"/>
  <c r="S166" i="2"/>
  <c r="T166" i="2"/>
  <c r="U166" i="2"/>
  <c r="V166" i="2"/>
  <c r="W166" i="2"/>
  <c r="X166" i="2"/>
  <c r="Z166" i="2"/>
  <c r="AA166" i="2"/>
  <c r="AB166" i="2"/>
  <c r="AC166" i="2"/>
  <c r="AD166" i="2"/>
  <c r="AE166" i="2"/>
  <c r="AG166" i="2"/>
  <c r="AH166" i="2"/>
  <c r="AI166" i="2"/>
  <c r="AJ166" i="2"/>
  <c r="AK166" i="2"/>
  <c r="AL166" i="2"/>
  <c r="S167" i="2"/>
  <c r="T167" i="2"/>
  <c r="U167" i="2"/>
  <c r="V167" i="2"/>
  <c r="W167" i="2"/>
  <c r="X167" i="2"/>
  <c r="Z167" i="2"/>
  <c r="AA167" i="2"/>
  <c r="AB167" i="2"/>
  <c r="AC167" i="2"/>
  <c r="AD167" i="2"/>
  <c r="AE167" i="2"/>
  <c r="AG167" i="2"/>
  <c r="AH167" i="2"/>
  <c r="AI167" i="2"/>
  <c r="AJ167" i="2"/>
  <c r="AK167" i="2"/>
  <c r="AL167" i="2"/>
  <c r="S168" i="2"/>
  <c r="T168" i="2"/>
  <c r="U168" i="2"/>
  <c r="V168" i="2"/>
  <c r="W168" i="2"/>
  <c r="X168" i="2"/>
  <c r="Z168" i="2"/>
  <c r="AA168" i="2"/>
  <c r="AB168" i="2"/>
  <c r="AC168" i="2"/>
  <c r="AD168" i="2"/>
  <c r="AE168" i="2"/>
  <c r="AG168" i="2"/>
  <c r="AH168" i="2"/>
  <c r="AI168" i="2"/>
  <c r="AJ168" i="2"/>
  <c r="AK168" i="2"/>
  <c r="AL168" i="2"/>
  <c r="S80" i="2"/>
  <c r="T80" i="2"/>
  <c r="U80" i="2"/>
  <c r="V80" i="2"/>
  <c r="W80" i="2"/>
  <c r="X80" i="2"/>
  <c r="Z80" i="2"/>
  <c r="AA80" i="2"/>
  <c r="AB80" i="2"/>
  <c r="AC80" i="2"/>
  <c r="AD80" i="2"/>
  <c r="AE80" i="2"/>
  <c r="AG80" i="2"/>
  <c r="AH80" i="2"/>
  <c r="AI80" i="2"/>
  <c r="AJ80" i="2"/>
  <c r="AK80" i="2"/>
  <c r="AL80" i="2"/>
  <c r="S81" i="2"/>
  <c r="T81" i="2"/>
  <c r="U81" i="2"/>
  <c r="V81" i="2"/>
  <c r="W81" i="2"/>
  <c r="X81" i="2"/>
  <c r="Z81" i="2"/>
  <c r="AA81" i="2"/>
  <c r="AB81" i="2"/>
  <c r="AC81" i="2"/>
  <c r="AD81" i="2"/>
  <c r="AE81" i="2"/>
  <c r="AG81" i="2"/>
  <c r="AH81" i="2"/>
  <c r="AI81" i="2"/>
  <c r="AJ81" i="2"/>
  <c r="AK81" i="2"/>
  <c r="AL81" i="2"/>
  <c r="S82" i="2"/>
  <c r="T82" i="2"/>
  <c r="U82" i="2"/>
  <c r="V82" i="2"/>
  <c r="W82" i="2"/>
  <c r="X82" i="2"/>
  <c r="Z82" i="2"/>
  <c r="AA82" i="2"/>
  <c r="AB82" i="2"/>
  <c r="AC82" i="2"/>
  <c r="AD82" i="2"/>
  <c r="AE82" i="2"/>
  <c r="AG82" i="2"/>
  <c r="AH82" i="2"/>
  <c r="AI82" i="2"/>
  <c r="AJ82" i="2"/>
  <c r="AK82" i="2"/>
  <c r="AL82" i="2"/>
  <c r="S83" i="2"/>
  <c r="T83" i="2"/>
  <c r="U83" i="2"/>
  <c r="V83" i="2"/>
  <c r="W83" i="2"/>
  <c r="X83" i="2"/>
  <c r="Z83" i="2"/>
  <c r="AA83" i="2"/>
  <c r="AB83" i="2"/>
  <c r="AC83" i="2"/>
  <c r="AD83" i="2"/>
  <c r="AE83" i="2"/>
  <c r="AG83" i="2"/>
  <c r="AH83" i="2"/>
  <c r="AI83" i="2"/>
  <c r="AJ83" i="2"/>
  <c r="AK83" i="2"/>
  <c r="AL83" i="2"/>
  <c r="S84" i="2"/>
  <c r="T84" i="2"/>
  <c r="U84" i="2"/>
  <c r="V84" i="2"/>
  <c r="W84" i="2"/>
  <c r="X84" i="2"/>
  <c r="Z84" i="2"/>
  <c r="AA84" i="2"/>
  <c r="AB84" i="2"/>
  <c r="AC84" i="2"/>
  <c r="AD84" i="2"/>
  <c r="AE84" i="2"/>
  <c r="AG84" i="2"/>
  <c r="AH84" i="2"/>
  <c r="AI84" i="2"/>
  <c r="AJ84" i="2"/>
  <c r="AK84" i="2"/>
  <c r="AL84" i="2"/>
  <c r="S85" i="2"/>
  <c r="T85" i="2"/>
  <c r="U85" i="2"/>
  <c r="V85" i="2"/>
  <c r="W85" i="2"/>
  <c r="X85" i="2"/>
  <c r="Z85" i="2"/>
  <c r="AA85" i="2"/>
  <c r="AB85" i="2"/>
  <c r="AC85" i="2"/>
  <c r="AD85" i="2"/>
  <c r="AE85" i="2"/>
  <c r="AG85" i="2"/>
  <c r="AH85" i="2"/>
  <c r="AI85" i="2"/>
  <c r="AJ85" i="2"/>
  <c r="AK85" i="2"/>
  <c r="AL85" i="2"/>
  <c r="S86" i="2"/>
  <c r="T86" i="2"/>
  <c r="U86" i="2"/>
  <c r="V86" i="2"/>
  <c r="W86" i="2"/>
  <c r="X86" i="2"/>
  <c r="Z86" i="2"/>
  <c r="AA86" i="2"/>
  <c r="AB86" i="2"/>
  <c r="AC86" i="2"/>
  <c r="AD86" i="2"/>
  <c r="AE86" i="2"/>
  <c r="AG86" i="2"/>
  <c r="AH86" i="2"/>
  <c r="AI86" i="2"/>
  <c r="AJ86" i="2"/>
  <c r="AK86" i="2"/>
  <c r="AL86" i="2"/>
  <c r="S87" i="2"/>
  <c r="T87" i="2"/>
  <c r="U87" i="2"/>
  <c r="V87" i="2"/>
  <c r="W87" i="2"/>
  <c r="X87" i="2"/>
  <c r="Z87" i="2"/>
  <c r="AA87" i="2"/>
  <c r="AB87" i="2"/>
  <c r="AC87" i="2"/>
  <c r="AD87" i="2"/>
  <c r="AE87" i="2"/>
  <c r="AG87" i="2"/>
  <c r="AH87" i="2"/>
  <c r="AI87" i="2"/>
  <c r="AJ87" i="2"/>
  <c r="AK87" i="2"/>
  <c r="AL87" i="2"/>
  <c r="S88" i="2"/>
  <c r="T88" i="2"/>
  <c r="U88" i="2"/>
  <c r="V88" i="2"/>
  <c r="W88" i="2"/>
  <c r="X88" i="2"/>
  <c r="Z88" i="2"/>
  <c r="AA88" i="2"/>
  <c r="AB88" i="2"/>
  <c r="AC88" i="2"/>
  <c r="AD88" i="2"/>
  <c r="AE88" i="2"/>
  <c r="AG88" i="2"/>
  <c r="AH88" i="2"/>
  <c r="AI88" i="2"/>
  <c r="AJ88" i="2"/>
  <c r="AK88" i="2"/>
  <c r="AL88" i="2"/>
  <c r="S89" i="2"/>
  <c r="T89" i="2"/>
  <c r="U89" i="2"/>
  <c r="V89" i="2"/>
  <c r="W89" i="2"/>
  <c r="X89" i="2"/>
  <c r="Z89" i="2"/>
  <c r="AA89" i="2"/>
  <c r="AB89" i="2"/>
  <c r="AC89" i="2"/>
  <c r="AD89" i="2"/>
  <c r="AE89" i="2"/>
  <c r="AG89" i="2"/>
  <c r="AH89" i="2"/>
  <c r="AI89" i="2"/>
  <c r="AJ89" i="2"/>
  <c r="AK89" i="2"/>
  <c r="AL89" i="2"/>
  <c r="S90" i="2"/>
  <c r="T90" i="2"/>
  <c r="U90" i="2"/>
  <c r="V90" i="2"/>
  <c r="W90" i="2"/>
  <c r="X90" i="2"/>
  <c r="Z90" i="2"/>
  <c r="AA90" i="2"/>
  <c r="AB90" i="2"/>
  <c r="AC90" i="2"/>
  <c r="AD90" i="2"/>
  <c r="AE90" i="2"/>
  <c r="AG90" i="2"/>
  <c r="AH90" i="2"/>
  <c r="AI90" i="2"/>
  <c r="AJ90" i="2"/>
  <c r="AK90" i="2"/>
  <c r="AL90" i="2"/>
  <c r="S91" i="2"/>
  <c r="T91" i="2"/>
  <c r="U91" i="2"/>
  <c r="V91" i="2"/>
  <c r="W91" i="2"/>
  <c r="X91" i="2"/>
  <c r="Z91" i="2"/>
  <c r="AA91" i="2"/>
  <c r="AB91" i="2"/>
  <c r="AC91" i="2"/>
  <c r="AD91" i="2"/>
  <c r="AE91" i="2"/>
  <c r="AG91" i="2"/>
  <c r="AH91" i="2"/>
  <c r="AI91" i="2"/>
  <c r="AJ91" i="2"/>
  <c r="AK91" i="2"/>
  <c r="AL91" i="2"/>
  <c r="S92" i="2"/>
  <c r="T92" i="2"/>
  <c r="U92" i="2"/>
  <c r="V92" i="2"/>
  <c r="W92" i="2"/>
  <c r="X92" i="2"/>
  <c r="Z92" i="2"/>
  <c r="AA92" i="2"/>
  <c r="AB92" i="2"/>
  <c r="AC92" i="2"/>
  <c r="AD92" i="2"/>
  <c r="AE92" i="2"/>
  <c r="AG92" i="2"/>
  <c r="AH92" i="2"/>
  <c r="AI92" i="2"/>
  <c r="AJ92" i="2"/>
  <c r="AK92" i="2"/>
  <c r="AL92" i="2"/>
  <c r="S93" i="2"/>
  <c r="T93" i="2"/>
  <c r="U93" i="2"/>
  <c r="V93" i="2"/>
  <c r="W93" i="2"/>
  <c r="X93" i="2"/>
  <c r="Z93" i="2"/>
  <c r="AA93" i="2"/>
  <c r="AB93" i="2"/>
  <c r="AC93" i="2"/>
  <c r="AD93" i="2"/>
  <c r="AE93" i="2"/>
  <c r="AG93" i="2"/>
  <c r="AH93" i="2"/>
  <c r="AI93" i="2"/>
  <c r="AJ93" i="2"/>
  <c r="AK93" i="2"/>
  <c r="AL93" i="2"/>
  <c r="S94" i="2"/>
  <c r="T94" i="2"/>
  <c r="U94" i="2"/>
  <c r="V94" i="2"/>
  <c r="W94" i="2"/>
  <c r="X94" i="2"/>
  <c r="Z94" i="2"/>
  <c r="AA94" i="2"/>
  <c r="AB94" i="2"/>
  <c r="AC94" i="2"/>
  <c r="AD94" i="2"/>
  <c r="AE94" i="2"/>
  <c r="AG94" i="2"/>
  <c r="AH94" i="2"/>
  <c r="AI94" i="2"/>
  <c r="AJ94" i="2"/>
  <c r="AK94" i="2"/>
  <c r="AL94" i="2"/>
  <c r="S95" i="2"/>
  <c r="T95" i="2"/>
  <c r="U95" i="2"/>
  <c r="V95" i="2"/>
  <c r="W95" i="2"/>
  <c r="X95" i="2"/>
  <c r="Z95" i="2"/>
  <c r="AA95" i="2"/>
  <c r="AB95" i="2"/>
  <c r="AC95" i="2"/>
  <c r="AD95" i="2"/>
  <c r="AE95" i="2"/>
  <c r="AG95" i="2"/>
  <c r="AH95" i="2"/>
  <c r="AI95" i="2"/>
  <c r="AJ95" i="2"/>
  <c r="AK95" i="2"/>
  <c r="AL95" i="2"/>
  <c r="S96" i="2"/>
  <c r="T96" i="2"/>
  <c r="U96" i="2"/>
  <c r="V96" i="2"/>
  <c r="W96" i="2"/>
  <c r="X96" i="2"/>
  <c r="Z96" i="2"/>
  <c r="AA96" i="2"/>
  <c r="AB96" i="2"/>
  <c r="AC96" i="2"/>
  <c r="AD96" i="2"/>
  <c r="AE96" i="2"/>
  <c r="AG96" i="2"/>
  <c r="AH96" i="2"/>
  <c r="AI96" i="2"/>
  <c r="AJ96" i="2"/>
  <c r="AK96" i="2"/>
  <c r="AL96" i="2"/>
  <c r="S97" i="2"/>
  <c r="T97" i="2"/>
  <c r="U97" i="2"/>
  <c r="V97" i="2"/>
  <c r="W97" i="2"/>
  <c r="X97" i="2"/>
  <c r="Z97" i="2"/>
  <c r="AA97" i="2"/>
  <c r="AB97" i="2"/>
  <c r="AC97" i="2"/>
  <c r="AD97" i="2"/>
  <c r="AE97" i="2"/>
  <c r="AG97" i="2"/>
  <c r="AH97" i="2"/>
  <c r="AI97" i="2"/>
  <c r="AJ97" i="2"/>
  <c r="AK97" i="2"/>
  <c r="AL97" i="2"/>
  <c r="S98" i="2"/>
  <c r="T98" i="2"/>
  <c r="U98" i="2"/>
  <c r="V98" i="2"/>
  <c r="W98" i="2"/>
  <c r="X98" i="2"/>
  <c r="Z98" i="2"/>
  <c r="AA98" i="2"/>
  <c r="AB98" i="2"/>
  <c r="AC98" i="2"/>
  <c r="AD98" i="2"/>
  <c r="AE98" i="2"/>
  <c r="AG98" i="2"/>
  <c r="AH98" i="2"/>
  <c r="AI98" i="2"/>
  <c r="AJ98" i="2"/>
  <c r="AK98" i="2"/>
  <c r="AL98" i="2"/>
  <c r="S99" i="2"/>
  <c r="T99" i="2"/>
  <c r="U99" i="2"/>
  <c r="V99" i="2"/>
  <c r="W99" i="2"/>
  <c r="X99" i="2"/>
  <c r="Z99" i="2"/>
  <c r="AA99" i="2"/>
  <c r="AB99" i="2"/>
  <c r="AC99" i="2"/>
  <c r="AD99" i="2"/>
  <c r="AE99" i="2"/>
  <c r="AG99" i="2"/>
  <c r="AH99" i="2"/>
  <c r="AI99" i="2"/>
  <c r="AJ99" i="2"/>
  <c r="AK99" i="2"/>
  <c r="AL99" i="2"/>
  <c r="S100" i="2"/>
  <c r="T100" i="2"/>
  <c r="U100" i="2"/>
  <c r="V100" i="2"/>
  <c r="W100" i="2"/>
  <c r="X100" i="2"/>
  <c r="Z100" i="2"/>
  <c r="AA100" i="2"/>
  <c r="AB100" i="2"/>
  <c r="AC100" i="2"/>
  <c r="AD100" i="2"/>
  <c r="AE100" i="2"/>
  <c r="AG100" i="2"/>
  <c r="AH100" i="2"/>
  <c r="AI100" i="2"/>
  <c r="AJ100" i="2"/>
  <c r="AK100" i="2"/>
  <c r="AL100" i="2"/>
  <c r="S101" i="2"/>
  <c r="T101" i="2"/>
  <c r="U101" i="2"/>
  <c r="V101" i="2"/>
  <c r="W101" i="2"/>
  <c r="X101" i="2"/>
  <c r="Z101" i="2"/>
  <c r="AA101" i="2"/>
  <c r="AB101" i="2"/>
  <c r="AC101" i="2"/>
  <c r="AD101" i="2"/>
  <c r="AE101" i="2"/>
  <c r="AG101" i="2"/>
  <c r="AH101" i="2"/>
  <c r="AI101" i="2"/>
  <c r="AJ101" i="2"/>
  <c r="AK101" i="2"/>
  <c r="AL101" i="2"/>
  <c r="S102" i="2"/>
  <c r="T102" i="2"/>
  <c r="U102" i="2"/>
  <c r="V102" i="2"/>
  <c r="W102" i="2"/>
  <c r="X102" i="2"/>
  <c r="Z102" i="2"/>
  <c r="AA102" i="2"/>
  <c r="AB102" i="2"/>
  <c r="AC102" i="2"/>
  <c r="AD102" i="2"/>
  <c r="AE102" i="2"/>
  <c r="AG102" i="2"/>
  <c r="AH102" i="2"/>
  <c r="AI102" i="2"/>
  <c r="AJ102" i="2"/>
  <c r="AK102" i="2"/>
  <c r="AL102" i="2"/>
  <c r="S103" i="2"/>
  <c r="T103" i="2"/>
  <c r="U103" i="2"/>
  <c r="V103" i="2"/>
  <c r="W103" i="2"/>
  <c r="X103" i="2"/>
  <c r="Z103" i="2"/>
  <c r="AA103" i="2"/>
  <c r="AB103" i="2"/>
  <c r="AC103" i="2"/>
  <c r="AD103" i="2"/>
  <c r="AE103" i="2"/>
  <c r="AG103" i="2"/>
  <c r="AH103" i="2"/>
  <c r="AI103" i="2"/>
  <c r="AJ103" i="2"/>
  <c r="AK103" i="2"/>
  <c r="AL103" i="2"/>
  <c r="S104" i="2"/>
  <c r="T104" i="2"/>
  <c r="U104" i="2"/>
  <c r="V104" i="2"/>
  <c r="W104" i="2"/>
  <c r="X104" i="2"/>
  <c r="Z104" i="2"/>
  <c r="AA104" i="2"/>
  <c r="AB104" i="2"/>
  <c r="AC104" i="2"/>
  <c r="AD104" i="2"/>
  <c r="AE104" i="2"/>
  <c r="AG104" i="2"/>
  <c r="AH104" i="2"/>
  <c r="AI104" i="2"/>
  <c r="AJ104" i="2"/>
  <c r="AK104" i="2"/>
  <c r="AL104" i="2"/>
  <c r="S105" i="2"/>
  <c r="T105" i="2"/>
  <c r="U105" i="2"/>
  <c r="V105" i="2"/>
  <c r="W105" i="2"/>
  <c r="X105" i="2"/>
  <c r="Z105" i="2"/>
  <c r="AA105" i="2"/>
  <c r="AB105" i="2"/>
  <c r="AC105" i="2"/>
  <c r="AD105" i="2"/>
  <c r="AE105" i="2"/>
  <c r="AG105" i="2"/>
  <c r="AH105" i="2"/>
  <c r="AI105" i="2"/>
  <c r="AJ105" i="2"/>
  <c r="AK105" i="2"/>
  <c r="AL105" i="2"/>
  <c r="S106" i="2"/>
  <c r="T106" i="2"/>
  <c r="U106" i="2"/>
  <c r="V106" i="2"/>
  <c r="W106" i="2"/>
  <c r="X106" i="2"/>
  <c r="Z106" i="2"/>
  <c r="AA106" i="2"/>
  <c r="AB106" i="2"/>
  <c r="AC106" i="2"/>
  <c r="AD106" i="2"/>
  <c r="AE106" i="2"/>
  <c r="AG106" i="2"/>
  <c r="AH106" i="2"/>
  <c r="AI106" i="2"/>
  <c r="AJ106" i="2"/>
  <c r="AK106" i="2"/>
  <c r="AL106" i="2"/>
  <c r="S107" i="2"/>
  <c r="T107" i="2"/>
  <c r="U107" i="2"/>
  <c r="V107" i="2"/>
  <c r="W107" i="2"/>
  <c r="X107" i="2"/>
  <c r="Z107" i="2"/>
  <c r="AA107" i="2"/>
  <c r="AB107" i="2"/>
  <c r="AC107" i="2"/>
  <c r="AD107" i="2"/>
  <c r="AE107" i="2"/>
  <c r="AG107" i="2"/>
  <c r="AH107" i="2"/>
  <c r="AI107" i="2"/>
  <c r="AJ107" i="2"/>
  <c r="AK107" i="2"/>
  <c r="AL107" i="2"/>
  <c r="S108" i="2"/>
  <c r="T108" i="2"/>
  <c r="U108" i="2"/>
  <c r="V108" i="2"/>
  <c r="W108" i="2"/>
  <c r="X108" i="2"/>
  <c r="Z108" i="2"/>
  <c r="AA108" i="2"/>
  <c r="AB108" i="2"/>
  <c r="AC108" i="2"/>
  <c r="AD108" i="2"/>
  <c r="AE108" i="2"/>
  <c r="AG108" i="2"/>
  <c r="AH108" i="2"/>
  <c r="AI108" i="2"/>
  <c r="AJ108" i="2"/>
  <c r="AK108" i="2"/>
  <c r="AL108" i="2"/>
  <c r="S109" i="2"/>
  <c r="T109" i="2"/>
  <c r="U109" i="2"/>
  <c r="V109" i="2"/>
  <c r="W109" i="2"/>
  <c r="X109" i="2"/>
  <c r="Z109" i="2"/>
  <c r="AA109" i="2"/>
  <c r="AB109" i="2"/>
  <c r="AC109" i="2"/>
  <c r="AD109" i="2"/>
  <c r="AE109" i="2"/>
  <c r="AG109" i="2"/>
  <c r="AH109" i="2"/>
  <c r="AI109" i="2"/>
  <c r="AJ109" i="2"/>
  <c r="AK109" i="2"/>
  <c r="AL109" i="2"/>
  <c r="S110" i="2"/>
  <c r="T110" i="2"/>
  <c r="U110" i="2"/>
  <c r="V110" i="2"/>
  <c r="W110" i="2"/>
  <c r="X110" i="2"/>
  <c r="Z110" i="2"/>
  <c r="AA110" i="2"/>
  <c r="AB110" i="2"/>
  <c r="AC110" i="2"/>
  <c r="AD110" i="2"/>
  <c r="AE110" i="2"/>
  <c r="AG110" i="2"/>
  <c r="AH110" i="2"/>
  <c r="AI110" i="2"/>
  <c r="AJ110" i="2"/>
  <c r="AK110" i="2"/>
  <c r="AL110" i="2"/>
  <c r="S111" i="2"/>
  <c r="T111" i="2"/>
  <c r="U111" i="2"/>
  <c r="V111" i="2"/>
  <c r="W111" i="2"/>
  <c r="X111" i="2"/>
  <c r="Z111" i="2"/>
  <c r="AA111" i="2"/>
  <c r="AB111" i="2"/>
  <c r="AC111" i="2"/>
  <c r="AD111" i="2"/>
  <c r="AE111" i="2"/>
  <c r="AG111" i="2"/>
  <c r="AH111" i="2"/>
  <c r="AI111" i="2"/>
  <c r="AJ111" i="2"/>
  <c r="AK111" i="2"/>
  <c r="AL111" i="2"/>
  <c r="S112" i="2"/>
  <c r="T112" i="2"/>
  <c r="U112" i="2"/>
  <c r="V112" i="2"/>
  <c r="W112" i="2"/>
  <c r="X112" i="2"/>
  <c r="Z112" i="2"/>
  <c r="AA112" i="2"/>
  <c r="AB112" i="2"/>
  <c r="AC112" i="2"/>
  <c r="AD112" i="2"/>
  <c r="AE112" i="2"/>
  <c r="AG112" i="2"/>
  <c r="AH112" i="2"/>
  <c r="AI112" i="2"/>
  <c r="AJ112" i="2"/>
  <c r="AK112" i="2"/>
  <c r="AL112" i="2"/>
  <c r="S113" i="2"/>
  <c r="T113" i="2"/>
  <c r="U113" i="2"/>
  <c r="V113" i="2"/>
  <c r="W113" i="2"/>
  <c r="X113" i="2"/>
  <c r="Z113" i="2"/>
  <c r="AA113" i="2"/>
  <c r="AB113" i="2"/>
  <c r="AC113" i="2"/>
  <c r="AD113" i="2"/>
  <c r="AE113" i="2"/>
  <c r="AG113" i="2"/>
  <c r="AH113" i="2"/>
  <c r="AI113" i="2"/>
  <c r="AJ113" i="2"/>
  <c r="AK113" i="2"/>
  <c r="AL113" i="2"/>
  <c r="S114" i="2"/>
  <c r="T114" i="2"/>
  <c r="U114" i="2"/>
  <c r="V114" i="2"/>
  <c r="W114" i="2"/>
  <c r="X114" i="2"/>
  <c r="Z114" i="2"/>
  <c r="AA114" i="2"/>
  <c r="AB114" i="2"/>
  <c r="AC114" i="2"/>
  <c r="AD114" i="2"/>
  <c r="AE114" i="2"/>
  <c r="AG114" i="2"/>
  <c r="AH114" i="2"/>
  <c r="AI114" i="2"/>
  <c r="AJ114" i="2"/>
  <c r="AK114" i="2"/>
  <c r="AL114" i="2"/>
  <c r="S115" i="2"/>
  <c r="T115" i="2"/>
  <c r="U115" i="2"/>
  <c r="V115" i="2"/>
  <c r="W115" i="2"/>
  <c r="X115" i="2"/>
  <c r="Z115" i="2"/>
  <c r="AA115" i="2"/>
  <c r="AB115" i="2"/>
  <c r="AC115" i="2"/>
  <c r="AD115" i="2"/>
  <c r="AE115" i="2"/>
  <c r="AG115" i="2"/>
  <c r="AH115" i="2"/>
  <c r="AI115" i="2"/>
  <c r="AJ115" i="2"/>
  <c r="AK115" i="2"/>
  <c r="AL115" i="2"/>
  <c r="S116" i="2"/>
  <c r="T116" i="2"/>
  <c r="U116" i="2"/>
  <c r="V116" i="2"/>
  <c r="W116" i="2"/>
  <c r="X116" i="2"/>
  <c r="Z116" i="2"/>
  <c r="AA116" i="2"/>
  <c r="AB116" i="2"/>
  <c r="AC116" i="2"/>
  <c r="AD116" i="2"/>
  <c r="AE116" i="2"/>
  <c r="AG116" i="2"/>
  <c r="AH116" i="2"/>
  <c r="AI116" i="2"/>
  <c r="AJ116" i="2"/>
  <c r="AK116" i="2"/>
  <c r="AL116" i="2"/>
  <c r="S117" i="2"/>
  <c r="T117" i="2"/>
  <c r="U117" i="2"/>
  <c r="V117" i="2"/>
  <c r="W117" i="2"/>
  <c r="X117" i="2"/>
  <c r="Z117" i="2"/>
  <c r="AA117" i="2"/>
  <c r="AB117" i="2"/>
  <c r="AC117" i="2"/>
  <c r="AD117" i="2"/>
  <c r="AE117" i="2"/>
  <c r="AG117" i="2"/>
  <c r="AH117" i="2"/>
  <c r="AI117" i="2"/>
  <c r="AJ117" i="2"/>
  <c r="AK117" i="2"/>
  <c r="AL117" i="2"/>
  <c r="S118" i="2"/>
  <c r="T118" i="2"/>
  <c r="U118" i="2"/>
  <c r="V118" i="2"/>
  <c r="W118" i="2"/>
  <c r="X118" i="2"/>
  <c r="Z118" i="2"/>
  <c r="AA118" i="2"/>
  <c r="AB118" i="2"/>
  <c r="AC118" i="2"/>
  <c r="AD118" i="2"/>
  <c r="AE118" i="2"/>
  <c r="AG118" i="2"/>
  <c r="AH118" i="2"/>
  <c r="AI118" i="2"/>
  <c r="AJ118" i="2"/>
  <c r="AK118" i="2"/>
  <c r="AL118" i="2"/>
  <c r="S119" i="2"/>
  <c r="T119" i="2"/>
  <c r="U119" i="2"/>
  <c r="V119" i="2"/>
  <c r="W119" i="2"/>
  <c r="X119" i="2"/>
  <c r="Z119" i="2"/>
  <c r="AA119" i="2"/>
  <c r="AB119" i="2"/>
  <c r="AC119" i="2"/>
  <c r="AD119" i="2"/>
  <c r="AE119" i="2"/>
  <c r="AG119" i="2"/>
  <c r="AH119" i="2"/>
  <c r="AI119" i="2"/>
  <c r="AJ119" i="2"/>
  <c r="AK119" i="2"/>
  <c r="AL119" i="2"/>
  <c r="S120" i="2"/>
  <c r="T120" i="2"/>
  <c r="U120" i="2"/>
  <c r="V120" i="2"/>
  <c r="W120" i="2"/>
  <c r="X120" i="2"/>
  <c r="Z120" i="2"/>
  <c r="AA120" i="2"/>
  <c r="AB120" i="2"/>
  <c r="AC120" i="2"/>
  <c r="AD120" i="2"/>
  <c r="AE120" i="2"/>
  <c r="AG120" i="2"/>
  <c r="AH120" i="2"/>
  <c r="AI120" i="2"/>
  <c r="AJ120" i="2"/>
  <c r="AK120" i="2"/>
  <c r="AL120" i="2"/>
  <c r="S121" i="2"/>
  <c r="T121" i="2"/>
  <c r="U121" i="2"/>
  <c r="V121" i="2"/>
  <c r="W121" i="2"/>
  <c r="X121" i="2"/>
  <c r="Z121" i="2"/>
  <c r="AA121" i="2"/>
  <c r="AB121" i="2"/>
  <c r="AC121" i="2"/>
  <c r="AD121" i="2"/>
  <c r="AE121" i="2"/>
  <c r="AG121" i="2"/>
  <c r="AH121" i="2"/>
  <c r="AI121" i="2"/>
  <c r="AJ121" i="2"/>
  <c r="AK121" i="2"/>
  <c r="AL121" i="2"/>
  <c r="S122" i="2"/>
  <c r="T122" i="2"/>
  <c r="U122" i="2"/>
  <c r="V122" i="2"/>
  <c r="W122" i="2"/>
  <c r="X122" i="2"/>
  <c r="Z122" i="2"/>
  <c r="AA122" i="2"/>
  <c r="AB122" i="2"/>
  <c r="AC122" i="2"/>
  <c r="AD122" i="2"/>
  <c r="AE122" i="2"/>
  <c r="AG122" i="2"/>
  <c r="AH122" i="2"/>
  <c r="AI122" i="2"/>
  <c r="AJ122" i="2"/>
  <c r="AK122" i="2"/>
  <c r="AL122" i="2"/>
  <c r="S123" i="2"/>
  <c r="T123" i="2"/>
  <c r="U123" i="2"/>
  <c r="V123" i="2"/>
  <c r="W123" i="2"/>
  <c r="X123" i="2"/>
  <c r="Z123" i="2"/>
  <c r="AA123" i="2"/>
  <c r="AB123" i="2"/>
  <c r="AC123" i="2"/>
  <c r="AD123" i="2"/>
  <c r="AE123" i="2"/>
  <c r="AG123" i="2"/>
  <c r="AH123" i="2"/>
  <c r="AI123" i="2"/>
  <c r="AJ123" i="2"/>
  <c r="AK123" i="2"/>
  <c r="AL123" i="2"/>
  <c r="S124" i="2"/>
  <c r="T124" i="2"/>
  <c r="U124" i="2"/>
  <c r="V124" i="2"/>
  <c r="W124" i="2"/>
  <c r="X124" i="2"/>
  <c r="Z124" i="2"/>
  <c r="AA124" i="2"/>
  <c r="AB124" i="2"/>
  <c r="AC124" i="2"/>
  <c r="AD124" i="2"/>
  <c r="AE124" i="2"/>
  <c r="AG124" i="2"/>
  <c r="AH124" i="2"/>
  <c r="AI124" i="2"/>
  <c r="AJ124" i="2"/>
  <c r="AK124" i="2"/>
  <c r="AL124" i="2"/>
  <c r="S125" i="2"/>
  <c r="T125" i="2"/>
  <c r="U125" i="2"/>
  <c r="V125" i="2"/>
  <c r="W125" i="2"/>
  <c r="X125" i="2"/>
  <c r="Z125" i="2"/>
  <c r="AA125" i="2"/>
  <c r="AB125" i="2"/>
  <c r="AC125" i="2"/>
  <c r="AD125" i="2"/>
  <c r="AE125" i="2"/>
  <c r="AG125" i="2"/>
  <c r="AH125" i="2"/>
  <c r="AI125" i="2"/>
  <c r="AJ125" i="2"/>
  <c r="AK125" i="2"/>
  <c r="AL125" i="2"/>
  <c r="S126" i="2"/>
  <c r="T126" i="2"/>
  <c r="U126" i="2"/>
  <c r="V126" i="2"/>
  <c r="W126" i="2"/>
  <c r="X126" i="2"/>
  <c r="Z126" i="2"/>
  <c r="AA126" i="2"/>
  <c r="AB126" i="2"/>
  <c r="AC126" i="2"/>
  <c r="AD126" i="2"/>
  <c r="AE126" i="2"/>
  <c r="AG126" i="2"/>
  <c r="AH126" i="2"/>
  <c r="AI126" i="2"/>
  <c r="AJ126" i="2"/>
  <c r="AK126" i="2"/>
  <c r="AL126" i="2"/>
  <c r="S127" i="2"/>
  <c r="T127" i="2"/>
  <c r="U127" i="2"/>
  <c r="V127" i="2"/>
  <c r="W127" i="2"/>
  <c r="X127" i="2"/>
  <c r="Z127" i="2"/>
  <c r="AA127" i="2"/>
  <c r="AB127" i="2"/>
  <c r="AC127" i="2"/>
  <c r="AD127" i="2"/>
  <c r="AE127" i="2"/>
  <c r="AG127" i="2"/>
  <c r="AH127" i="2"/>
  <c r="K127" i="2" s="1"/>
  <c r="P127" i="2" s="1"/>
  <c r="AI127" i="2"/>
  <c r="AJ127" i="2"/>
  <c r="AK127" i="2"/>
  <c r="AL127" i="2"/>
  <c r="S128" i="2"/>
  <c r="T128" i="2"/>
  <c r="U128" i="2"/>
  <c r="V128" i="2"/>
  <c r="W128" i="2"/>
  <c r="X128" i="2"/>
  <c r="Z128" i="2"/>
  <c r="AA128" i="2"/>
  <c r="AB128" i="2"/>
  <c r="AC128" i="2"/>
  <c r="AD128" i="2"/>
  <c r="AE128" i="2"/>
  <c r="AG128" i="2"/>
  <c r="AH128" i="2"/>
  <c r="AI128" i="2"/>
  <c r="AJ128" i="2"/>
  <c r="AK128" i="2"/>
  <c r="AL128" i="2"/>
  <c r="S129" i="2"/>
  <c r="T129" i="2"/>
  <c r="U129" i="2"/>
  <c r="V129" i="2"/>
  <c r="W129" i="2"/>
  <c r="X129" i="2"/>
  <c r="Z129" i="2"/>
  <c r="AA129" i="2"/>
  <c r="AB129" i="2"/>
  <c r="AC129" i="2"/>
  <c r="AD129" i="2"/>
  <c r="AE129" i="2"/>
  <c r="AG129" i="2"/>
  <c r="AH129" i="2"/>
  <c r="K129" i="2" s="1"/>
  <c r="P129" i="2" s="1"/>
  <c r="AI129" i="2"/>
  <c r="AJ129" i="2"/>
  <c r="AK129" i="2"/>
  <c r="AL129" i="2"/>
  <c r="S130" i="2"/>
  <c r="T130" i="2"/>
  <c r="U130" i="2"/>
  <c r="V130" i="2"/>
  <c r="W130" i="2"/>
  <c r="X130" i="2"/>
  <c r="Z130" i="2"/>
  <c r="AA130" i="2"/>
  <c r="AB130" i="2"/>
  <c r="AC130" i="2"/>
  <c r="AD130" i="2"/>
  <c r="AE130" i="2"/>
  <c r="AG130" i="2"/>
  <c r="AH130" i="2"/>
  <c r="AI130" i="2"/>
  <c r="AJ130" i="2"/>
  <c r="AK130" i="2"/>
  <c r="AL130" i="2"/>
  <c r="S131" i="2"/>
  <c r="T131" i="2"/>
  <c r="U131" i="2"/>
  <c r="V131" i="2"/>
  <c r="W131" i="2"/>
  <c r="X131" i="2"/>
  <c r="Z131" i="2"/>
  <c r="AA131" i="2"/>
  <c r="AB131" i="2"/>
  <c r="AC131" i="2"/>
  <c r="AD131" i="2"/>
  <c r="AE131" i="2"/>
  <c r="AG131" i="2"/>
  <c r="AH131" i="2"/>
  <c r="AI131" i="2"/>
  <c r="AJ131" i="2"/>
  <c r="AK131" i="2"/>
  <c r="AL131" i="2"/>
  <c r="S132" i="2"/>
  <c r="T132" i="2"/>
  <c r="U132" i="2"/>
  <c r="V132" i="2"/>
  <c r="W132" i="2"/>
  <c r="X132" i="2"/>
  <c r="Z132" i="2"/>
  <c r="AA132" i="2"/>
  <c r="AB132" i="2"/>
  <c r="AC132" i="2"/>
  <c r="AD132" i="2"/>
  <c r="AE132" i="2"/>
  <c r="AG132" i="2"/>
  <c r="AH132" i="2"/>
  <c r="AI132" i="2"/>
  <c r="AJ132" i="2"/>
  <c r="AK132" i="2"/>
  <c r="AL132" i="2"/>
  <c r="S133" i="2"/>
  <c r="T133" i="2"/>
  <c r="U133" i="2"/>
  <c r="V133" i="2"/>
  <c r="W133" i="2"/>
  <c r="X133" i="2"/>
  <c r="Z133" i="2"/>
  <c r="AA133" i="2"/>
  <c r="AB133" i="2"/>
  <c r="AC133" i="2"/>
  <c r="AD133" i="2"/>
  <c r="AE133" i="2"/>
  <c r="AG133" i="2"/>
  <c r="AH133" i="2"/>
  <c r="AI133" i="2"/>
  <c r="AJ133" i="2"/>
  <c r="AK133" i="2"/>
  <c r="AL133" i="2"/>
  <c r="S134" i="2"/>
  <c r="T134" i="2"/>
  <c r="U134" i="2"/>
  <c r="V134" i="2"/>
  <c r="W134" i="2"/>
  <c r="X134" i="2"/>
  <c r="Z134" i="2"/>
  <c r="AA134" i="2"/>
  <c r="AB134" i="2"/>
  <c r="AC134" i="2"/>
  <c r="AD134" i="2"/>
  <c r="AE134" i="2"/>
  <c r="AG134" i="2"/>
  <c r="AH134" i="2"/>
  <c r="AI134" i="2"/>
  <c r="AJ134" i="2"/>
  <c r="AK134" i="2"/>
  <c r="AL134" i="2"/>
  <c r="S135" i="2"/>
  <c r="T135" i="2"/>
  <c r="U135" i="2"/>
  <c r="V135" i="2"/>
  <c r="W135" i="2"/>
  <c r="X135" i="2"/>
  <c r="Z135" i="2"/>
  <c r="AA135" i="2"/>
  <c r="AB135" i="2"/>
  <c r="AC135" i="2"/>
  <c r="AD135" i="2"/>
  <c r="AE135" i="2"/>
  <c r="AG135" i="2"/>
  <c r="AH135" i="2"/>
  <c r="AI135" i="2"/>
  <c r="AJ135" i="2"/>
  <c r="AK135" i="2"/>
  <c r="AL135" i="2"/>
  <c r="S136" i="2"/>
  <c r="T136" i="2"/>
  <c r="U136" i="2"/>
  <c r="V136" i="2"/>
  <c r="W136" i="2"/>
  <c r="X136" i="2"/>
  <c r="Z136" i="2"/>
  <c r="AA136" i="2"/>
  <c r="AB136" i="2"/>
  <c r="AC136" i="2"/>
  <c r="AD136" i="2"/>
  <c r="AE136" i="2"/>
  <c r="AG136" i="2"/>
  <c r="AH136" i="2"/>
  <c r="AI136" i="2"/>
  <c r="AJ136" i="2"/>
  <c r="AK136" i="2"/>
  <c r="AL136" i="2"/>
  <c r="S137" i="2"/>
  <c r="T137" i="2"/>
  <c r="U137" i="2"/>
  <c r="V137" i="2"/>
  <c r="W137" i="2"/>
  <c r="X137" i="2"/>
  <c r="Z137" i="2"/>
  <c r="AA137" i="2"/>
  <c r="AB137" i="2"/>
  <c r="AC137" i="2"/>
  <c r="AD137" i="2"/>
  <c r="AE137" i="2"/>
  <c r="AG137" i="2"/>
  <c r="AH137" i="2"/>
  <c r="AI137" i="2"/>
  <c r="AJ137" i="2"/>
  <c r="AK137" i="2"/>
  <c r="AL137" i="2"/>
  <c r="S138" i="2"/>
  <c r="T138" i="2"/>
  <c r="U138" i="2"/>
  <c r="V138" i="2"/>
  <c r="W138" i="2"/>
  <c r="X138" i="2"/>
  <c r="Z138" i="2"/>
  <c r="AA138" i="2"/>
  <c r="AB138" i="2"/>
  <c r="AC138" i="2"/>
  <c r="AD138" i="2"/>
  <c r="AE138" i="2"/>
  <c r="AG138" i="2"/>
  <c r="AH138" i="2"/>
  <c r="AI138" i="2"/>
  <c r="AJ138" i="2"/>
  <c r="AK138" i="2"/>
  <c r="AL138" i="2"/>
  <c r="S139" i="2"/>
  <c r="T139" i="2"/>
  <c r="U139" i="2"/>
  <c r="V139" i="2"/>
  <c r="W139" i="2"/>
  <c r="X139" i="2"/>
  <c r="Z139" i="2"/>
  <c r="AA139" i="2"/>
  <c r="AB139" i="2"/>
  <c r="AC139" i="2"/>
  <c r="AD139" i="2"/>
  <c r="AE139" i="2"/>
  <c r="AG139" i="2"/>
  <c r="AH139" i="2"/>
  <c r="AI139" i="2"/>
  <c r="AJ139" i="2"/>
  <c r="AK139" i="2"/>
  <c r="AL139" i="2"/>
  <c r="S140" i="2"/>
  <c r="T140" i="2"/>
  <c r="U140" i="2"/>
  <c r="V140" i="2"/>
  <c r="W140" i="2"/>
  <c r="X140" i="2"/>
  <c r="Z140" i="2"/>
  <c r="AA140" i="2"/>
  <c r="AB140" i="2"/>
  <c r="AC140" i="2"/>
  <c r="AD140" i="2"/>
  <c r="AE140" i="2"/>
  <c r="AG140" i="2"/>
  <c r="AH140" i="2"/>
  <c r="AI140" i="2"/>
  <c r="AJ140" i="2"/>
  <c r="AK140" i="2"/>
  <c r="AL140" i="2"/>
  <c r="S141" i="2"/>
  <c r="T141" i="2"/>
  <c r="U141" i="2"/>
  <c r="V141" i="2"/>
  <c r="W141" i="2"/>
  <c r="X141" i="2"/>
  <c r="Z141" i="2"/>
  <c r="AA141" i="2"/>
  <c r="AB141" i="2"/>
  <c r="AC141" i="2"/>
  <c r="AD141" i="2"/>
  <c r="AE141" i="2"/>
  <c r="AG141" i="2"/>
  <c r="AH141" i="2"/>
  <c r="AI141" i="2"/>
  <c r="AJ141" i="2"/>
  <c r="AK141" i="2"/>
  <c r="AL141" i="2"/>
  <c r="S142" i="2"/>
  <c r="T142" i="2"/>
  <c r="U142" i="2"/>
  <c r="V142" i="2"/>
  <c r="W142" i="2"/>
  <c r="X142" i="2"/>
  <c r="Z142" i="2"/>
  <c r="AA142" i="2"/>
  <c r="AB142" i="2"/>
  <c r="AC142" i="2"/>
  <c r="AD142" i="2"/>
  <c r="AE142" i="2"/>
  <c r="AG142" i="2"/>
  <c r="AH142" i="2"/>
  <c r="AI142" i="2"/>
  <c r="AJ142" i="2"/>
  <c r="AK142" i="2"/>
  <c r="AL142" i="2"/>
  <c r="S143" i="2"/>
  <c r="T143" i="2"/>
  <c r="U143" i="2"/>
  <c r="V143" i="2"/>
  <c r="W143" i="2"/>
  <c r="X143" i="2"/>
  <c r="Z143" i="2"/>
  <c r="AA143" i="2"/>
  <c r="AB143" i="2"/>
  <c r="AC143" i="2"/>
  <c r="AD143" i="2"/>
  <c r="AE143" i="2"/>
  <c r="AG143" i="2"/>
  <c r="AH143" i="2"/>
  <c r="AI143" i="2"/>
  <c r="AJ143" i="2"/>
  <c r="AK143" i="2"/>
  <c r="AL143" i="2"/>
  <c r="S144" i="2"/>
  <c r="T144" i="2"/>
  <c r="U144" i="2"/>
  <c r="V144" i="2"/>
  <c r="W144" i="2"/>
  <c r="X144" i="2"/>
  <c r="Z144" i="2"/>
  <c r="AA144" i="2"/>
  <c r="AB144" i="2"/>
  <c r="AC144" i="2"/>
  <c r="AD144" i="2"/>
  <c r="AE144" i="2"/>
  <c r="AG144" i="2"/>
  <c r="AH144" i="2"/>
  <c r="AI144" i="2"/>
  <c r="AJ144" i="2"/>
  <c r="AK144" i="2"/>
  <c r="AL144" i="2"/>
  <c r="S145" i="2"/>
  <c r="T145" i="2"/>
  <c r="U145" i="2"/>
  <c r="V145" i="2"/>
  <c r="W145" i="2"/>
  <c r="X145" i="2"/>
  <c r="Z145" i="2"/>
  <c r="AA145" i="2"/>
  <c r="AB145" i="2"/>
  <c r="AC145" i="2"/>
  <c r="AD145" i="2"/>
  <c r="AE145" i="2"/>
  <c r="AG145" i="2"/>
  <c r="AH145" i="2"/>
  <c r="AI145" i="2"/>
  <c r="AJ145" i="2"/>
  <c r="AK145" i="2"/>
  <c r="AL145" i="2"/>
  <c r="S146" i="2"/>
  <c r="T146" i="2"/>
  <c r="U146" i="2"/>
  <c r="V146" i="2"/>
  <c r="W146" i="2"/>
  <c r="X146" i="2"/>
  <c r="Z146" i="2"/>
  <c r="AA146" i="2"/>
  <c r="AB146" i="2"/>
  <c r="AC146" i="2"/>
  <c r="AD146" i="2"/>
  <c r="AE146" i="2"/>
  <c r="AG146" i="2"/>
  <c r="AH146" i="2"/>
  <c r="AI146" i="2"/>
  <c r="AJ146" i="2"/>
  <c r="AK146" i="2"/>
  <c r="AL146" i="2"/>
  <c r="S147" i="2"/>
  <c r="T147" i="2"/>
  <c r="U147" i="2"/>
  <c r="V147" i="2"/>
  <c r="W147" i="2"/>
  <c r="X147" i="2"/>
  <c r="Z147" i="2"/>
  <c r="AA147" i="2"/>
  <c r="AB147" i="2"/>
  <c r="AC147" i="2"/>
  <c r="AD147" i="2"/>
  <c r="AE147" i="2"/>
  <c r="AG147" i="2"/>
  <c r="AH147" i="2"/>
  <c r="AI147" i="2"/>
  <c r="AJ147" i="2"/>
  <c r="AK147" i="2"/>
  <c r="AL147" i="2"/>
  <c r="S148" i="2"/>
  <c r="T148" i="2"/>
  <c r="U148" i="2"/>
  <c r="V148" i="2"/>
  <c r="W148" i="2"/>
  <c r="X148" i="2"/>
  <c r="Z148" i="2"/>
  <c r="AA148" i="2"/>
  <c r="AB148" i="2"/>
  <c r="AC148" i="2"/>
  <c r="AD148" i="2"/>
  <c r="AE148" i="2"/>
  <c r="AG148" i="2"/>
  <c r="AH148" i="2"/>
  <c r="AI148" i="2"/>
  <c r="AJ148" i="2"/>
  <c r="AK148" i="2"/>
  <c r="AL148" i="2"/>
  <c r="S149" i="2"/>
  <c r="T149" i="2"/>
  <c r="U149" i="2"/>
  <c r="V149" i="2"/>
  <c r="W149" i="2"/>
  <c r="X149" i="2"/>
  <c r="Z149" i="2"/>
  <c r="AA149" i="2"/>
  <c r="AB149" i="2"/>
  <c r="AC149" i="2"/>
  <c r="AD149" i="2"/>
  <c r="AE149" i="2"/>
  <c r="AG149" i="2"/>
  <c r="AH149" i="2"/>
  <c r="AI149" i="2"/>
  <c r="AJ149" i="2"/>
  <c r="AK149" i="2"/>
  <c r="AL149" i="2"/>
  <c r="S150" i="2"/>
  <c r="T150" i="2"/>
  <c r="U150" i="2"/>
  <c r="V150" i="2"/>
  <c r="W150" i="2"/>
  <c r="X150" i="2"/>
  <c r="Z150" i="2"/>
  <c r="AA150" i="2"/>
  <c r="AB150" i="2"/>
  <c r="AC150" i="2"/>
  <c r="AD150" i="2"/>
  <c r="AE150" i="2"/>
  <c r="AG150" i="2"/>
  <c r="AH150" i="2"/>
  <c r="AI150" i="2"/>
  <c r="AJ150" i="2"/>
  <c r="AK150" i="2"/>
  <c r="AL150" i="2"/>
  <c r="S151" i="2"/>
  <c r="T151" i="2"/>
  <c r="U151" i="2"/>
  <c r="V151" i="2"/>
  <c r="W151" i="2"/>
  <c r="X151" i="2"/>
  <c r="Z151" i="2"/>
  <c r="AA151" i="2"/>
  <c r="AB151" i="2"/>
  <c r="AC151" i="2"/>
  <c r="AD151" i="2"/>
  <c r="AE151" i="2"/>
  <c r="AG151" i="2"/>
  <c r="AH151" i="2"/>
  <c r="AI151" i="2"/>
  <c r="AJ151" i="2"/>
  <c r="AK151" i="2"/>
  <c r="AL151" i="2"/>
  <c r="S152" i="2"/>
  <c r="T152" i="2"/>
  <c r="U152" i="2"/>
  <c r="V152" i="2"/>
  <c r="W152" i="2"/>
  <c r="X152" i="2"/>
  <c r="Z152" i="2"/>
  <c r="AA152" i="2"/>
  <c r="AB152" i="2"/>
  <c r="AC152" i="2"/>
  <c r="AD152" i="2"/>
  <c r="AE152" i="2"/>
  <c r="AG152" i="2"/>
  <c r="AH152" i="2"/>
  <c r="AI152" i="2"/>
  <c r="AJ152" i="2"/>
  <c r="AK152" i="2"/>
  <c r="AL152" i="2"/>
  <c r="S153" i="2"/>
  <c r="T153" i="2"/>
  <c r="U153" i="2"/>
  <c r="V153" i="2"/>
  <c r="W153" i="2"/>
  <c r="X153" i="2"/>
  <c r="Z153" i="2"/>
  <c r="AA153" i="2"/>
  <c r="AB153" i="2"/>
  <c r="AC153" i="2"/>
  <c r="AD153" i="2"/>
  <c r="AE153" i="2"/>
  <c r="AG153" i="2"/>
  <c r="AH153" i="2"/>
  <c r="AI153" i="2"/>
  <c r="AJ153" i="2"/>
  <c r="AK153" i="2"/>
  <c r="AL153" i="2"/>
  <c r="S154" i="2"/>
  <c r="T154" i="2"/>
  <c r="U154" i="2"/>
  <c r="V154" i="2"/>
  <c r="W154" i="2"/>
  <c r="X154" i="2"/>
  <c r="Z154" i="2"/>
  <c r="AA154" i="2"/>
  <c r="AB154" i="2"/>
  <c r="AC154" i="2"/>
  <c r="AD154" i="2"/>
  <c r="AE154" i="2"/>
  <c r="AG154" i="2"/>
  <c r="AH154" i="2"/>
  <c r="AI154" i="2"/>
  <c r="AJ154" i="2"/>
  <c r="AK154" i="2"/>
  <c r="AL154" i="2"/>
  <c r="S155" i="2"/>
  <c r="T155" i="2"/>
  <c r="U155" i="2"/>
  <c r="V155" i="2"/>
  <c r="W155" i="2"/>
  <c r="X155" i="2"/>
  <c r="Z155" i="2"/>
  <c r="AA155" i="2"/>
  <c r="AB155" i="2"/>
  <c r="AC155" i="2"/>
  <c r="AD155" i="2"/>
  <c r="AE155" i="2"/>
  <c r="AG155" i="2"/>
  <c r="AH155" i="2"/>
  <c r="AI155" i="2"/>
  <c r="AJ155" i="2"/>
  <c r="AK155" i="2"/>
  <c r="AL155" i="2"/>
  <c r="S156" i="2"/>
  <c r="T156" i="2"/>
  <c r="U156" i="2"/>
  <c r="V156" i="2"/>
  <c r="W156" i="2"/>
  <c r="X156" i="2"/>
  <c r="Z156" i="2"/>
  <c r="AA156" i="2"/>
  <c r="AB156" i="2"/>
  <c r="AC156" i="2"/>
  <c r="AD156" i="2"/>
  <c r="AE156" i="2"/>
  <c r="AG156" i="2"/>
  <c r="AH156" i="2"/>
  <c r="AI156" i="2"/>
  <c r="AJ156" i="2"/>
  <c r="AK156" i="2"/>
  <c r="AL156" i="2"/>
  <c r="S157" i="2"/>
  <c r="T157" i="2"/>
  <c r="U157" i="2"/>
  <c r="V157" i="2"/>
  <c r="W157" i="2"/>
  <c r="X157" i="2"/>
  <c r="Z157" i="2"/>
  <c r="AA157" i="2"/>
  <c r="AB157" i="2"/>
  <c r="AC157" i="2"/>
  <c r="AD157" i="2"/>
  <c r="AE157" i="2"/>
  <c r="AG157" i="2"/>
  <c r="AH157" i="2"/>
  <c r="AI157" i="2"/>
  <c r="AJ157" i="2"/>
  <c r="AK157" i="2"/>
  <c r="AL157" i="2"/>
  <c r="S158" i="2"/>
  <c r="T158" i="2"/>
  <c r="U158" i="2"/>
  <c r="V158" i="2"/>
  <c r="W158" i="2"/>
  <c r="X158" i="2"/>
  <c r="Z158" i="2"/>
  <c r="AA158" i="2"/>
  <c r="AB158" i="2"/>
  <c r="AC158" i="2"/>
  <c r="AD158" i="2"/>
  <c r="AE158" i="2"/>
  <c r="AG158" i="2"/>
  <c r="AH158" i="2"/>
  <c r="AI158" i="2"/>
  <c r="AJ158" i="2"/>
  <c r="AK158" i="2"/>
  <c r="AL158" i="2"/>
  <c r="S159" i="2"/>
  <c r="T159" i="2"/>
  <c r="U159" i="2"/>
  <c r="V159" i="2"/>
  <c r="W159" i="2"/>
  <c r="X159" i="2"/>
  <c r="Z159" i="2"/>
  <c r="AA159" i="2"/>
  <c r="AB159" i="2"/>
  <c r="AC159" i="2"/>
  <c r="AD159" i="2"/>
  <c r="AE159" i="2"/>
  <c r="AG159" i="2"/>
  <c r="AH159" i="2"/>
  <c r="AI159" i="2"/>
  <c r="AJ159" i="2"/>
  <c r="AK159" i="2"/>
  <c r="AL159" i="2"/>
  <c r="S160" i="2"/>
  <c r="T160" i="2"/>
  <c r="U160" i="2"/>
  <c r="V160" i="2"/>
  <c r="W160" i="2"/>
  <c r="X160" i="2"/>
  <c r="Z160" i="2"/>
  <c r="AA160" i="2"/>
  <c r="AB160" i="2"/>
  <c r="AC160" i="2"/>
  <c r="AD160" i="2"/>
  <c r="AE160" i="2"/>
  <c r="AG160" i="2"/>
  <c r="AH160" i="2"/>
  <c r="AI160" i="2"/>
  <c r="AJ160" i="2"/>
  <c r="AK160" i="2"/>
  <c r="AL160" i="2"/>
  <c r="K158" i="2" l="1"/>
  <c r="P158" i="2" s="1"/>
  <c r="I156" i="2"/>
  <c r="N156" i="2" s="1"/>
  <c r="I144" i="2"/>
  <c r="N144" i="2" s="1"/>
  <c r="J109" i="2"/>
  <c r="O109" i="2" s="1"/>
  <c r="J101" i="2"/>
  <c r="O101" i="2" s="1"/>
  <c r="K86" i="2"/>
  <c r="P86" i="2" s="1"/>
  <c r="J85" i="2"/>
  <c r="O85" i="2" s="1"/>
  <c r="K160" i="2"/>
  <c r="P160" i="2" s="1"/>
  <c r="I160" i="2"/>
  <c r="N160" i="2" s="1"/>
  <c r="K156" i="2"/>
  <c r="P156" i="2" s="1"/>
  <c r="K154" i="2"/>
  <c r="P154" i="2" s="1"/>
  <c r="I152" i="2"/>
  <c r="N152" i="2" s="1"/>
  <c r="K150" i="2"/>
  <c r="P150" i="2" s="1"/>
  <c r="K148" i="2"/>
  <c r="P148" i="2" s="1"/>
  <c r="K146" i="2"/>
  <c r="P146" i="2" s="1"/>
  <c r="K144" i="2"/>
  <c r="P144" i="2" s="1"/>
  <c r="I158" i="2"/>
  <c r="N158" i="2" s="1"/>
  <c r="I154" i="2"/>
  <c r="N154" i="2" s="1"/>
  <c r="K152" i="2"/>
  <c r="P152" i="2" s="1"/>
  <c r="I150" i="2"/>
  <c r="N150" i="2" s="1"/>
  <c r="I148" i="2"/>
  <c r="N148" i="2" s="1"/>
  <c r="I146" i="2"/>
  <c r="N146" i="2" s="1"/>
  <c r="K142" i="2"/>
  <c r="P142" i="2" s="1"/>
  <c r="I142" i="2"/>
  <c r="N142" i="2" s="1"/>
  <c r="K138" i="2"/>
  <c r="P138" i="2" s="1"/>
  <c r="I138" i="2"/>
  <c r="N138" i="2" s="1"/>
  <c r="K136" i="2"/>
  <c r="P136" i="2" s="1"/>
  <c r="K140" i="2"/>
  <c r="P140" i="2" s="1"/>
  <c r="I140" i="2"/>
  <c r="N140" i="2" s="1"/>
  <c r="I136" i="2"/>
  <c r="N136" i="2" s="1"/>
  <c r="K134" i="2"/>
  <c r="P134" i="2" s="1"/>
  <c r="I134" i="2"/>
  <c r="N134" i="2" s="1"/>
  <c r="K132" i="2"/>
  <c r="P132" i="2" s="1"/>
  <c r="J158" i="2"/>
  <c r="O158" i="2" s="1"/>
  <c r="J154" i="2"/>
  <c r="O154" i="2" s="1"/>
  <c r="J152" i="2"/>
  <c r="O152" i="2" s="1"/>
  <c r="J148" i="2"/>
  <c r="O148" i="2" s="1"/>
  <c r="J144" i="2"/>
  <c r="O144" i="2" s="1"/>
  <c r="J140" i="2"/>
  <c r="O140" i="2" s="1"/>
  <c r="K137" i="2"/>
  <c r="P137" i="2" s="1"/>
  <c r="K135" i="2"/>
  <c r="P135" i="2" s="1"/>
  <c r="K133" i="2"/>
  <c r="P133" i="2" s="1"/>
  <c r="K131" i="2"/>
  <c r="P131" i="2" s="1"/>
  <c r="K125" i="2"/>
  <c r="P125" i="2" s="1"/>
  <c r="I123" i="2"/>
  <c r="N123" i="2" s="1"/>
  <c r="I104" i="2"/>
  <c r="N104" i="2" s="1"/>
  <c r="I102" i="2"/>
  <c r="N102" i="2" s="1"/>
  <c r="I93" i="2"/>
  <c r="N93" i="2" s="1"/>
  <c r="I86" i="2"/>
  <c r="N86" i="2" s="1"/>
  <c r="I167" i="2"/>
  <c r="N167" i="2" s="1"/>
  <c r="I165" i="2"/>
  <c r="N165" i="2" s="1"/>
  <c r="I163" i="2"/>
  <c r="N163" i="2" s="1"/>
  <c r="K159" i="2"/>
  <c r="P159" i="2" s="1"/>
  <c r="I159" i="2"/>
  <c r="N159" i="2" s="1"/>
  <c r="K157" i="2"/>
  <c r="P157" i="2" s="1"/>
  <c r="I157" i="2"/>
  <c r="N157" i="2" s="1"/>
  <c r="K155" i="2"/>
  <c r="P155" i="2" s="1"/>
  <c r="I155" i="2"/>
  <c r="N155" i="2" s="1"/>
  <c r="K153" i="2"/>
  <c r="P153" i="2" s="1"/>
  <c r="I153" i="2"/>
  <c r="N153" i="2" s="1"/>
  <c r="K151" i="2"/>
  <c r="P151" i="2" s="1"/>
  <c r="I151" i="2"/>
  <c r="N151" i="2" s="1"/>
  <c r="K149" i="2"/>
  <c r="P149" i="2" s="1"/>
  <c r="I149" i="2"/>
  <c r="N149" i="2" s="1"/>
  <c r="K147" i="2"/>
  <c r="P147" i="2" s="1"/>
  <c r="I147" i="2"/>
  <c r="N147" i="2" s="1"/>
  <c r="K145" i="2"/>
  <c r="P145" i="2" s="1"/>
  <c r="I145" i="2"/>
  <c r="N145" i="2" s="1"/>
  <c r="K143" i="2"/>
  <c r="P143" i="2" s="1"/>
  <c r="I143" i="2"/>
  <c r="N143" i="2" s="1"/>
  <c r="K141" i="2"/>
  <c r="P141" i="2" s="1"/>
  <c r="I141" i="2"/>
  <c r="N141" i="2" s="1"/>
  <c r="K139" i="2"/>
  <c r="P139" i="2" s="1"/>
  <c r="I139" i="2"/>
  <c r="N139" i="2" s="1"/>
  <c r="I137" i="2"/>
  <c r="N137" i="2" s="1"/>
  <c r="I135" i="2"/>
  <c r="N135" i="2" s="1"/>
  <c r="I133" i="2"/>
  <c r="N133" i="2" s="1"/>
  <c r="I131" i="2"/>
  <c r="N131" i="2" s="1"/>
  <c r="I129" i="2"/>
  <c r="N129" i="2" s="1"/>
  <c r="I127" i="2"/>
  <c r="N127" i="2" s="1"/>
  <c r="I125" i="2"/>
  <c r="N125" i="2" s="1"/>
  <c r="K123" i="2"/>
  <c r="P123" i="2" s="1"/>
  <c r="K121" i="2"/>
  <c r="P121" i="2" s="1"/>
  <c r="J121" i="2"/>
  <c r="O121" i="2" s="1"/>
  <c r="K119" i="2"/>
  <c r="P119" i="2" s="1"/>
  <c r="J119" i="2"/>
  <c r="O119" i="2" s="1"/>
  <c r="K117" i="2"/>
  <c r="P117" i="2" s="1"/>
  <c r="J117" i="2"/>
  <c r="O117" i="2" s="1"/>
  <c r="K115" i="2"/>
  <c r="P115" i="2" s="1"/>
  <c r="J115" i="2"/>
  <c r="O115" i="2" s="1"/>
  <c r="K113" i="2"/>
  <c r="P113" i="2" s="1"/>
  <c r="J113" i="2"/>
  <c r="O113" i="2" s="1"/>
  <c r="J111" i="2"/>
  <c r="O111" i="2" s="1"/>
  <c r="J108" i="2"/>
  <c r="O108" i="2" s="1"/>
  <c r="J106" i="2"/>
  <c r="O106" i="2" s="1"/>
  <c r="K98" i="2"/>
  <c r="P98" i="2" s="1"/>
  <c r="I98" i="2"/>
  <c r="N98" i="2" s="1"/>
  <c r="J97" i="2"/>
  <c r="O97" i="2" s="1"/>
  <c r="J93" i="2"/>
  <c r="O93" i="2" s="1"/>
  <c r="K89" i="2"/>
  <c r="P89" i="2" s="1"/>
  <c r="I89" i="2"/>
  <c r="N89" i="2" s="1"/>
  <c r="J88" i="2"/>
  <c r="O88" i="2" s="1"/>
  <c r="K82" i="2"/>
  <c r="P82" i="2" s="1"/>
  <c r="I82" i="2"/>
  <c r="N82" i="2" s="1"/>
  <c r="J81" i="2"/>
  <c r="O81" i="2" s="1"/>
  <c r="J168" i="2"/>
  <c r="O168" i="2" s="1"/>
  <c r="K167" i="2"/>
  <c r="P167" i="2" s="1"/>
  <c r="J166" i="2"/>
  <c r="O166" i="2" s="1"/>
  <c r="K165" i="2"/>
  <c r="P165" i="2" s="1"/>
  <c r="J164" i="2"/>
  <c r="O164" i="2" s="1"/>
  <c r="K163" i="2"/>
  <c r="P163" i="2" s="1"/>
  <c r="J162" i="2"/>
  <c r="O162" i="2" s="1"/>
  <c r="K161" i="2"/>
  <c r="P161" i="2" s="1"/>
  <c r="I161" i="2"/>
  <c r="N161" i="2" s="1"/>
  <c r="I132" i="2"/>
  <c r="N132" i="2" s="1"/>
  <c r="J160" i="2"/>
  <c r="O160" i="2" s="1"/>
  <c r="J156" i="2"/>
  <c r="O156" i="2" s="1"/>
  <c r="J150" i="2"/>
  <c r="O150" i="2" s="1"/>
  <c r="J146" i="2"/>
  <c r="O146" i="2" s="1"/>
  <c r="J142" i="2"/>
  <c r="O142" i="2" s="1"/>
  <c r="J112" i="2"/>
  <c r="O112" i="2" s="1"/>
  <c r="J110" i="2"/>
  <c r="O110" i="2" s="1"/>
  <c r="K104" i="2"/>
  <c r="P104" i="2" s="1"/>
  <c r="K102" i="2"/>
  <c r="P102" i="2" s="1"/>
  <c r="J96" i="2"/>
  <c r="O96" i="2" s="1"/>
  <c r="K93" i="2"/>
  <c r="P93" i="2" s="1"/>
  <c r="J92" i="2"/>
  <c r="O92" i="2" s="1"/>
  <c r="J159" i="2"/>
  <c r="O159" i="2" s="1"/>
  <c r="J157" i="2"/>
  <c r="O157" i="2" s="1"/>
  <c r="J155" i="2"/>
  <c r="O155" i="2" s="1"/>
  <c r="J153" i="2"/>
  <c r="O153" i="2" s="1"/>
  <c r="J151" i="2"/>
  <c r="O151" i="2" s="1"/>
  <c r="J149" i="2"/>
  <c r="O149" i="2" s="1"/>
  <c r="J147" i="2"/>
  <c r="O147" i="2" s="1"/>
  <c r="J145" i="2"/>
  <c r="O145" i="2" s="1"/>
  <c r="J143" i="2"/>
  <c r="O143" i="2" s="1"/>
  <c r="J141" i="2"/>
  <c r="O141" i="2" s="1"/>
  <c r="K126" i="2"/>
  <c r="P126" i="2" s="1"/>
  <c r="I124" i="2"/>
  <c r="N124" i="2" s="1"/>
  <c r="K120" i="2"/>
  <c r="P120" i="2" s="1"/>
  <c r="K118" i="2"/>
  <c r="P118" i="2" s="1"/>
  <c r="K116" i="2"/>
  <c r="P116" i="2" s="1"/>
  <c r="K114" i="2"/>
  <c r="P114" i="2" s="1"/>
  <c r="K112" i="2"/>
  <c r="P112" i="2" s="1"/>
  <c r="K110" i="2"/>
  <c r="P110" i="2" s="1"/>
  <c r="J107" i="2"/>
  <c r="O107" i="2" s="1"/>
  <c r="K101" i="2"/>
  <c r="P101" i="2" s="1"/>
  <c r="I101" i="2"/>
  <c r="N101" i="2" s="1"/>
  <c r="K94" i="2"/>
  <c r="P94" i="2" s="1"/>
  <c r="I94" i="2"/>
  <c r="N94" i="2" s="1"/>
  <c r="J89" i="2"/>
  <c r="O89" i="2" s="1"/>
  <c r="K85" i="2"/>
  <c r="P85" i="2" s="1"/>
  <c r="I85" i="2"/>
  <c r="N85" i="2" s="1"/>
  <c r="I168" i="2"/>
  <c r="N168" i="2" s="1"/>
  <c r="I166" i="2"/>
  <c r="N166" i="2" s="1"/>
  <c r="I164" i="2"/>
  <c r="N164" i="2" s="1"/>
  <c r="I162" i="2"/>
  <c r="N162" i="2" s="1"/>
  <c r="K130" i="2"/>
  <c r="P130" i="2" s="1"/>
  <c r="I130" i="2"/>
  <c r="N130" i="2" s="1"/>
  <c r="K128" i="2"/>
  <c r="P128" i="2" s="1"/>
  <c r="I128" i="2"/>
  <c r="N128" i="2" s="1"/>
  <c r="I126" i="2"/>
  <c r="N126" i="2" s="1"/>
  <c r="K108" i="2"/>
  <c r="P108" i="2" s="1"/>
  <c r="J104" i="2"/>
  <c r="O104" i="2" s="1"/>
  <c r="J100" i="2"/>
  <c r="O100" i="2" s="1"/>
  <c r="K97" i="2"/>
  <c r="P97" i="2" s="1"/>
  <c r="I97" i="2"/>
  <c r="N97" i="2" s="1"/>
  <c r="K90" i="2"/>
  <c r="P90" i="2" s="1"/>
  <c r="I90" i="2"/>
  <c r="N90" i="2" s="1"/>
  <c r="J84" i="2"/>
  <c r="O84" i="2" s="1"/>
  <c r="J80" i="2"/>
  <c r="O80" i="2" s="1"/>
  <c r="K168" i="2"/>
  <c r="P168" i="2" s="1"/>
  <c r="J167" i="2"/>
  <c r="O167" i="2" s="1"/>
  <c r="K166" i="2"/>
  <c r="P166" i="2" s="1"/>
  <c r="J165" i="2"/>
  <c r="O165" i="2" s="1"/>
  <c r="K164" i="2"/>
  <c r="P164" i="2" s="1"/>
  <c r="J163" i="2"/>
  <c r="O163" i="2" s="1"/>
  <c r="K162" i="2"/>
  <c r="P162" i="2" s="1"/>
  <c r="J161" i="2"/>
  <c r="O161" i="2" s="1"/>
  <c r="J138" i="2"/>
  <c r="O138" i="2" s="1"/>
  <c r="J136" i="2"/>
  <c r="O136" i="2" s="1"/>
  <c r="J134" i="2"/>
  <c r="O134" i="2" s="1"/>
  <c r="J132" i="2"/>
  <c r="O132" i="2" s="1"/>
  <c r="J130" i="2"/>
  <c r="O130" i="2" s="1"/>
  <c r="J128" i="2"/>
  <c r="O128" i="2" s="1"/>
  <c r="J126" i="2"/>
  <c r="O126" i="2" s="1"/>
  <c r="J124" i="2"/>
  <c r="O124" i="2" s="1"/>
  <c r="K122" i="2"/>
  <c r="P122" i="2" s="1"/>
  <c r="I121" i="2"/>
  <c r="N121" i="2" s="1"/>
  <c r="I119" i="2"/>
  <c r="N119" i="2" s="1"/>
  <c r="I117" i="2"/>
  <c r="N117" i="2" s="1"/>
  <c r="I115" i="2"/>
  <c r="N115" i="2" s="1"/>
  <c r="I113" i="2"/>
  <c r="N113" i="2" s="1"/>
  <c r="K111" i="2"/>
  <c r="P111" i="2" s="1"/>
  <c r="I111" i="2"/>
  <c r="N111" i="2" s="1"/>
  <c r="K107" i="2"/>
  <c r="P107" i="2" s="1"/>
  <c r="I107" i="2"/>
  <c r="N107" i="2" s="1"/>
  <c r="J139" i="2"/>
  <c r="O139" i="2" s="1"/>
  <c r="J123" i="2"/>
  <c r="O123" i="2" s="1"/>
  <c r="J120" i="2"/>
  <c r="O120" i="2" s="1"/>
  <c r="J118" i="2"/>
  <c r="O118" i="2" s="1"/>
  <c r="J116" i="2"/>
  <c r="O116" i="2" s="1"/>
  <c r="J114" i="2"/>
  <c r="O114" i="2" s="1"/>
  <c r="K109" i="2"/>
  <c r="P109" i="2" s="1"/>
  <c r="I109" i="2"/>
  <c r="N109" i="2" s="1"/>
  <c r="J137" i="2"/>
  <c r="O137" i="2" s="1"/>
  <c r="J135" i="2"/>
  <c r="O135" i="2" s="1"/>
  <c r="J133" i="2"/>
  <c r="O133" i="2" s="1"/>
  <c r="J131" i="2"/>
  <c r="O131" i="2" s="1"/>
  <c r="J129" i="2"/>
  <c r="O129" i="2" s="1"/>
  <c r="J127" i="2"/>
  <c r="O127" i="2" s="1"/>
  <c r="J125" i="2"/>
  <c r="O125" i="2" s="1"/>
  <c r="K124" i="2"/>
  <c r="P124" i="2" s="1"/>
  <c r="J122" i="2"/>
  <c r="O122" i="2" s="1"/>
  <c r="J105" i="2"/>
  <c r="O105" i="2" s="1"/>
  <c r="I122" i="2"/>
  <c r="N122" i="2" s="1"/>
  <c r="K103" i="2"/>
  <c r="P103" i="2" s="1"/>
  <c r="I103" i="2"/>
  <c r="N103" i="2" s="1"/>
  <c r="K99" i="2"/>
  <c r="P99" i="2" s="1"/>
  <c r="I99" i="2"/>
  <c r="N99" i="2" s="1"/>
  <c r="J98" i="2"/>
  <c r="O98" i="2" s="1"/>
  <c r="K95" i="2"/>
  <c r="P95" i="2" s="1"/>
  <c r="I95" i="2"/>
  <c r="N95" i="2" s="1"/>
  <c r="K91" i="2"/>
  <c r="P91" i="2" s="1"/>
  <c r="I91" i="2"/>
  <c r="N91" i="2" s="1"/>
  <c r="J90" i="2"/>
  <c r="O90" i="2" s="1"/>
  <c r="K87" i="2"/>
  <c r="P87" i="2" s="1"/>
  <c r="I87" i="2"/>
  <c r="N87" i="2" s="1"/>
  <c r="K83" i="2"/>
  <c r="P83" i="2" s="1"/>
  <c r="I83" i="2"/>
  <c r="N83" i="2" s="1"/>
  <c r="I120" i="2"/>
  <c r="N120" i="2" s="1"/>
  <c r="I118" i="2"/>
  <c r="N118" i="2" s="1"/>
  <c r="I116" i="2"/>
  <c r="N116" i="2" s="1"/>
  <c r="I114" i="2"/>
  <c r="N114" i="2" s="1"/>
  <c r="I112" i="2"/>
  <c r="N112" i="2" s="1"/>
  <c r="I110" i="2"/>
  <c r="N110" i="2" s="1"/>
  <c r="I108" i="2"/>
  <c r="N108" i="2" s="1"/>
  <c r="K106" i="2"/>
  <c r="P106" i="2" s="1"/>
  <c r="I106" i="2"/>
  <c r="N106" i="2" s="1"/>
  <c r="J103" i="2"/>
  <c r="O103" i="2" s="1"/>
  <c r="J102" i="2"/>
  <c r="O102" i="2" s="1"/>
  <c r="K100" i="2"/>
  <c r="P100" i="2" s="1"/>
  <c r="I100" i="2"/>
  <c r="N100" i="2" s="1"/>
  <c r="K96" i="2"/>
  <c r="P96" i="2" s="1"/>
  <c r="I96" i="2"/>
  <c r="N96" i="2" s="1"/>
  <c r="J94" i="2"/>
  <c r="O94" i="2" s="1"/>
  <c r="K92" i="2"/>
  <c r="P92" i="2" s="1"/>
  <c r="I92" i="2"/>
  <c r="N92" i="2" s="1"/>
  <c r="J91" i="2"/>
  <c r="O91" i="2" s="1"/>
  <c r="K88" i="2"/>
  <c r="P88" i="2" s="1"/>
  <c r="I88" i="2"/>
  <c r="N88" i="2" s="1"/>
  <c r="J86" i="2"/>
  <c r="O86" i="2" s="1"/>
  <c r="K84" i="2"/>
  <c r="P84" i="2" s="1"/>
  <c r="I84" i="2"/>
  <c r="N84" i="2" s="1"/>
  <c r="J82" i="2"/>
  <c r="O82" i="2" s="1"/>
  <c r="K80" i="2"/>
  <c r="P80" i="2" s="1"/>
  <c r="I80" i="2"/>
  <c r="N80" i="2" s="1"/>
  <c r="K105" i="2"/>
  <c r="P105" i="2" s="1"/>
  <c r="I105" i="2"/>
  <c r="N105" i="2" s="1"/>
  <c r="J99" i="2"/>
  <c r="O99" i="2" s="1"/>
  <c r="J95" i="2"/>
  <c r="O95" i="2" s="1"/>
  <c r="J87" i="2"/>
  <c r="O87" i="2" s="1"/>
  <c r="J83" i="2"/>
  <c r="O83" i="2" s="1"/>
  <c r="K81" i="2"/>
  <c r="P81" i="2" s="1"/>
  <c r="I81" i="2"/>
  <c r="N81" i="2" s="1"/>
  <c r="AG3" i="2"/>
  <c r="AH3" i="2"/>
  <c r="AI3" i="2"/>
  <c r="AJ3" i="2"/>
  <c r="AK3" i="2"/>
  <c r="AL3" i="2"/>
  <c r="AG4" i="2"/>
  <c r="AH4" i="2"/>
  <c r="AI4" i="2"/>
  <c r="AJ4" i="2"/>
  <c r="AK4" i="2"/>
  <c r="AL4" i="2"/>
  <c r="AG5" i="2"/>
  <c r="AH5" i="2"/>
  <c r="AI5" i="2"/>
  <c r="AJ5" i="2"/>
  <c r="AK5" i="2"/>
  <c r="AL5" i="2"/>
  <c r="AG6" i="2"/>
  <c r="AH6" i="2"/>
  <c r="AI6" i="2"/>
  <c r="AJ6" i="2"/>
  <c r="AK6" i="2"/>
  <c r="AL6" i="2"/>
  <c r="AG7" i="2"/>
  <c r="AH7" i="2"/>
  <c r="AI7" i="2"/>
  <c r="AJ7" i="2"/>
  <c r="AK7" i="2"/>
  <c r="AL7" i="2"/>
  <c r="AG8" i="2"/>
  <c r="AH8" i="2"/>
  <c r="AI8" i="2"/>
  <c r="AJ8" i="2"/>
  <c r="AK8" i="2"/>
  <c r="AL8" i="2"/>
  <c r="AG9" i="2"/>
  <c r="AH9" i="2"/>
  <c r="AI9" i="2"/>
  <c r="AJ9" i="2"/>
  <c r="AK9" i="2"/>
  <c r="AL9" i="2"/>
  <c r="AG10" i="2"/>
  <c r="AH10" i="2"/>
  <c r="AI10" i="2"/>
  <c r="AJ10" i="2"/>
  <c r="AK10" i="2"/>
  <c r="AL10" i="2"/>
  <c r="AG11" i="2"/>
  <c r="AH11" i="2"/>
  <c r="AI11" i="2"/>
  <c r="AJ11" i="2"/>
  <c r="AK11" i="2"/>
  <c r="AL11" i="2"/>
  <c r="AG12" i="2"/>
  <c r="AH12" i="2"/>
  <c r="AI12" i="2"/>
  <c r="AJ12" i="2"/>
  <c r="AK12" i="2"/>
  <c r="AL12" i="2"/>
  <c r="AG13" i="2"/>
  <c r="AH13" i="2"/>
  <c r="AI13" i="2"/>
  <c r="AJ13" i="2"/>
  <c r="AK13" i="2"/>
  <c r="AL13" i="2"/>
  <c r="AG14" i="2"/>
  <c r="AH14" i="2"/>
  <c r="AI14" i="2"/>
  <c r="AJ14" i="2"/>
  <c r="AK14" i="2"/>
  <c r="AL14" i="2"/>
  <c r="AG15" i="2"/>
  <c r="AH15" i="2"/>
  <c r="AI15" i="2"/>
  <c r="AJ15" i="2"/>
  <c r="AK15" i="2"/>
  <c r="AL15" i="2"/>
  <c r="AG16" i="2"/>
  <c r="AH16" i="2"/>
  <c r="AI16" i="2"/>
  <c r="AJ16" i="2"/>
  <c r="AK16" i="2"/>
  <c r="AL16" i="2"/>
  <c r="AG17" i="2"/>
  <c r="AH17" i="2"/>
  <c r="AI17" i="2"/>
  <c r="AJ17" i="2"/>
  <c r="AK17" i="2"/>
  <c r="AL17" i="2"/>
  <c r="AG18" i="2"/>
  <c r="AH18" i="2"/>
  <c r="AI18" i="2"/>
  <c r="AJ18" i="2"/>
  <c r="AK18" i="2"/>
  <c r="AL18" i="2"/>
  <c r="AG19" i="2"/>
  <c r="AH19" i="2"/>
  <c r="AI19" i="2"/>
  <c r="AJ19" i="2"/>
  <c r="AK19" i="2"/>
  <c r="AL19" i="2"/>
  <c r="AG20" i="2"/>
  <c r="AH20" i="2"/>
  <c r="AI20" i="2"/>
  <c r="AJ20" i="2"/>
  <c r="AK20" i="2"/>
  <c r="AL20" i="2"/>
  <c r="AG21" i="2"/>
  <c r="AH21" i="2"/>
  <c r="AI21" i="2"/>
  <c r="AJ21" i="2"/>
  <c r="AK21" i="2"/>
  <c r="AL21" i="2"/>
  <c r="AG22" i="2"/>
  <c r="AH22" i="2"/>
  <c r="AI22" i="2"/>
  <c r="AJ22" i="2"/>
  <c r="AK22" i="2"/>
  <c r="AL22" i="2"/>
  <c r="AG23" i="2"/>
  <c r="AH23" i="2"/>
  <c r="AI23" i="2"/>
  <c r="AJ23" i="2"/>
  <c r="AK23" i="2"/>
  <c r="AL23" i="2"/>
  <c r="AG24" i="2"/>
  <c r="AH24" i="2"/>
  <c r="AI24" i="2"/>
  <c r="AJ24" i="2"/>
  <c r="AK24" i="2"/>
  <c r="AL24" i="2"/>
  <c r="AG25" i="2"/>
  <c r="AH25" i="2"/>
  <c r="AI25" i="2"/>
  <c r="AJ25" i="2"/>
  <c r="AK25" i="2"/>
  <c r="AL25" i="2"/>
  <c r="AG26" i="2"/>
  <c r="AH26" i="2"/>
  <c r="AI26" i="2"/>
  <c r="AJ26" i="2"/>
  <c r="AK26" i="2"/>
  <c r="AL26" i="2"/>
  <c r="AG27" i="2"/>
  <c r="AH27" i="2"/>
  <c r="AI27" i="2"/>
  <c r="AJ27" i="2"/>
  <c r="AK27" i="2"/>
  <c r="AL27" i="2"/>
  <c r="AG28" i="2"/>
  <c r="AH28" i="2"/>
  <c r="AI28" i="2"/>
  <c r="AJ28" i="2"/>
  <c r="AK28" i="2"/>
  <c r="AL28" i="2"/>
  <c r="AG29" i="2"/>
  <c r="AH29" i="2"/>
  <c r="AI29" i="2"/>
  <c r="AJ29" i="2"/>
  <c r="AK29" i="2"/>
  <c r="AL29" i="2"/>
  <c r="AG30" i="2"/>
  <c r="AH30" i="2"/>
  <c r="AI30" i="2"/>
  <c r="AJ30" i="2"/>
  <c r="AK30" i="2"/>
  <c r="AL30" i="2"/>
  <c r="AG31" i="2"/>
  <c r="AH31" i="2"/>
  <c r="AI31" i="2"/>
  <c r="AJ31" i="2"/>
  <c r="AK31" i="2"/>
  <c r="AL31" i="2"/>
  <c r="AG32" i="2"/>
  <c r="AH32" i="2"/>
  <c r="AI32" i="2"/>
  <c r="AJ32" i="2"/>
  <c r="AK32" i="2"/>
  <c r="AL32" i="2"/>
  <c r="AG33" i="2"/>
  <c r="AH33" i="2"/>
  <c r="AI33" i="2"/>
  <c r="AJ33" i="2"/>
  <c r="AK33" i="2"/>
  <c r="AL33" i="2"/>
  <c r="AG34" i="2"/>
  <c r="AH34" i="2"/>
  <c r="AI34" i="2"/>
  <c r="AJ34" i="2"/>
  <c r="AK34" i="2"/>
  <c r="AL34" i="2"/>
  <c r="AG35" i="2"/>
  <c r="AH35" i="2"/>
  <c r="AI35" i="2"/>
  <c r="AJ35" i="2"/>
  <c r="AK35" i="2"/>
  <c r="AL35" i="2"/>
  <c r="AG36" i="2"/>
  <c r="AH36" i="2"/>
  <c r="AI36" i="2"/>
  <c r="AJ36" i="2"/>
  <c r="AK36" i="2"/>
  <c r="AL36" i="2"/>
  <c r="AG37" i="2"/>
  <c r="AH37" i="2"/>
  <c r="AI37" i="2"/>
  <c r="AJ37" i="2"/>
  <c r="AK37" i="2"/>
  <c r="AL37" i="2"/>
  <c r="AG38" i="2"/>
  <c r="AH38" i="2"/>
  <c r="AI38" i="2"/>
  <c r="AJ38" i="2"/>
  <c r="AK38" i="2"/>
  <c r="AL38" i="2"/>
  <c r="AG39" i="2"/>
  <c r="AH39" i="2"/>
  <c r="AI39" i="2"/>
  <c r="AJ39" i="2"/>
  <c r="AK39" i="2"/>
  <c r="AL39" i="2"/>
  <c r="AG40" i="2"/>
  <c r="AH40" i="2"/>
  <c r="AI40" i="2"/>
  <c r="AJ40" i="2"/>
  <c r="AK40" i="2"/>
  <c r="AL40" i="2"/>
  <c r="AG41" i="2"/>
  <c r="AH41" i="2"/>
  <c r="AI41" i="2"/>
  <c r="AJ41" i="2"/>
  <c r="AK41" i="2"/>
  <c r="AL41" i="2"/>
  <c r="AG42" i="2"/>
  <c r="AH42" i="2"/>
  <c r="AI42" i="2"/>
  <c r="AJ42" i="2"/>
  <c r="AK42" i="2"/>
  <c r="AL42" i="2"/>
  <c r="AG43" i="2"/>
  <c r="AH43" i="2"/>
  <c r="AI43" i="2"/>
  <c r="AJ43" i="2"/>
  <c r="AK43" i="2"/>
  <c r="AL43" i="2"/>
  <c r="AG44" i="2"/>
  <c r="AH44" i="2"/>
  <c r="AI44" i="2"/>
  <c r="AJ44" i="2"/>
  <c r="AK44" i="2"/>
  <c r="AL44" i="2"/>
  <c r="AG45" i="2"/>
  <c r="AH45" i="2"/>
  <c r="AI45" i="2"/>
  <c r="AJ45" i="2"/>
  <c r="AK45" i="2"/>
  <c r="AL45" i="2"/>
  <c r="AG46" i="2"/>
  <c r="AH46" i="2"/>
  <c r="AI46" i="2"/>
  <c r="AJ46" i="2"/>
  <c r="AK46" i="2"/>
  <c r="AL46" i="2"/>
  <c r="AG47" i="2"/>
  <c r="AH47" i="2"/>
  <c r="AI47" i="2"/>
  <c r="AJ47" i="2"/>
  <c r="AK47" i="2"/>
  <c r="AL47" i="2"/>
  <c r="AG48" i="2"/>
  <c r="AH48" i="2"/>
  <c r="AI48" i="2"/>
  <c r="AJ48" i="2"/>
  <c r="AK48" i="2"/>
  <c r="AL48" i="2"/>
  <c r="AG49" i="2"/>
  <c r="AH49" i="2"/>
  <c r="AI49" i="2"/>
  <c r="AJ49" i="2"/>
  <c r="AK49" i="2"/>
  <c r="AL49" i="2"/>
  <c r="AG50" i="2"/>
  <c r="AH50" i="2"/>
  <c r="AI50" i="2"/>
  <c r="AJ50" i="2"/>
  <c r="AK50" i="2"/>
  <c r="AL50" i="2"/>
  <c r="AG51" i="2"/>
  <c r="AH51" i="2"/>
  <c r="AI51" i="2"/>
  <c r="AJ51" i="2"/>
  <c r="AK51" i="2"/>
  <c r="AL51" i="2"/>
  <c r="AG52" i="2"/>
  <c r="AH52" i="2"/>
  <c r="AI52" i="2"/>
  <c r="AJ52" i="2"/>
  <c r="AK52" i="2"/>
  <c r="AL52" i="2"/>
  <c r="AG53" i="2"/>
  <c r="AH53" i="2"/>
  <c r="AI53" i="2"/>
  <c r="AJ53" i="2"/>
  <c r="AK53" i="2"/>
  <c r="AL53" i="2"/>
  <c r="AG54" i="2"/>
  <c r="AH54" i="2"/>
  <c r="AI54" i="2"/>
  <c r="AJ54" i="2"/>
  <c r="AK54" i="2"/>
  <c r="AL54" i="2"/>
  <c r="AG55" i="2"/>
  <c r="AH55" i="2"/>
  <c r="AI55" i="2"/>
  <c r="AJ55" i="2"/>
  <c r="AK55" i="2"/>
  <c r="AL55" i="2"/>
  <c r="AG56" i="2"/>
  <c r="AH56" i="2"/>
  <c r="AI56" i="2"/>
  <c r="AJ56" i="2"/>
  <c r="AK56" i="2"/>
  <c r="AL56" i="2"/>
  <c r="AG57" i="2"/>
  <c r="AH57" i="2"/>
  <c r="AI57" i="2"/>
  <c r="AJ57" i="2"/>
  <c r="AK57" i="2"/>
  <c r="AL57" i="2"/>
  <c r="AG58" i="2"/>
  <c r="AH58" i="2"/>
  <c r="AI58" i="2"/>
  <c r="AJ58" i="2"/>
  <c r="AK58" i="2"/>
  <c r="AL58" i="2"/>
  <c r="AG59" i="2"/>
  <c r="AH59" i="2"/>
  <c r="AI59" i="2"/>
  <c r="AJ59" i="2"/>
  <c r="AK59" i="2"/>
  <c r="AL59" i="2"/>
  <c r="AG60" i="2"/>
  <c r="AH60" i="2"/>
  <c r="AI60" i="2"/>
  <c r="AJ60" i="2"/>
  <c r="AK60" i="2"/>
  <c r="AL60" i="2"/>
  <c r="AG61" i="2"/>
  <c r="AH61" i="2"/>
  <c r="AI61" i="2"/>
  <c r="AJ61" i="2"/>
  <c r="AK61" i="2"/>
  <c r="AL61" i="2"/>
  <c r="AG62" i="2"/>
  <c r="AH62" i="2"/>
  <c r="AI62" i="2"/>
  <c r="AJ62" i="2"/>
  <c r="AK62" i="2"/>
  <c r="AL62" i="2"/>
  <c r="AG63" i="2"/>
  <c r="AH63" i="2"/>
  <c r="AI63" i="2"/>
  <c r="AJ63" i="2"/>
  <c r="AK63" i="2"/>
  <c r="AL63" i="2"/>
  <c r="AG64" i="2"/>
  <c r="AH64" i="2"/>
  <c r="AI64" i="2"/>
  <c r="AJ64" i="2"/>
  <c r="AK64" i="2"/>
  <c r="AL64" i="2"/>
  <c r="AG65" i="2"/>
  <c r="AH65" i="2"/>
  <c r="AI65" i="2"/>
  <c r="AJ65" i="2"/>
  <c r="AK65" i="2"/>
  <c r="AL65" i="2"/>
  <c r="AG66" i="2"/>
  <c r="AH66" i="2"/>
  <c r="AI66" i="2"/>
  <c r="AJ66" i="2"/>
  <c r="AK66" i="2"/>
  <c r="AL66" i="2"/>
  <c r="AG67" i="2"/>
  <c r="AH67" i="2"/>
  <c r="AI67" i="2"/>
  <c r="AJ67" i="2"/>
  <c r="AK67" i="2"/>
  <c r="AL67" i="2"/>
  <c r="AG68" i="2"/>
  <c r="AH68" i="2"/>
  <c r="AI68" i="2"/>
  <c r="AJ68" i="2"/>
  <c r="AK68" i="2"/>
  <c r="AL68" i="2"/>
  <c r="AG69" i="2"/>
  <c r="AH69" i="2"/>
  <c r="AI69" i="2"/>
  <c r="AJ69" i="2"/>
  <c r="AK69" i="2"/>
  <c r="AL69" i="2"/>
  <c r="AG70" i="2"/>
  <c r="AH70" i="2"/>
  <c r="AI70" i="2"/>
  <c r="AJ70" i="2"/>
  <c r="AK70" i="2"/>
  <c r="AL70" i="2"/>
  <c r="AG71" i="2"/>
  <c r="AH71" i="2"/>
  <c r="AI71" i="2"/>
  <c r="AJ71" i="2"/>
  <c r="AK71" i="2"/>
  <c r="AL71" i="2"/>
  <c r="AG72" i="2"/>
  <c r="AH72" i="2"/>
  <c r="AI72" i="2"/>
  <c r="AJ72" i="2"/>
  <c r="AK72" i="2"/>
  <c r="AL72" i="2"/>
  <c r="AG73" i="2"/>
  <c r="AH73" i="2"/>
  <c r="AI73" i="2"/>
  <c r="AJ73" i="2"/>
  <c r="AK73" i="2"/>
  <c r="AL73" i="2"/>
  <c r="AG74" i="2"/>
  <c r="AH74" i="2"/>
  <c r="AI74" i="2"/>
  <c r="AJ74" i="2"/>
  <c r="AK74" i="2"/>
  <c r="AL74" i="2"/>
  <c r="AG75" i="2"/>
  <c r="AH75" i="2"/>
  <c r="AI75" i="2"/>
  <c r="AJ75" i="2"/>
  <c r="AK75" i="2"/>
  <c r="AL75" i="2"/>
  <c r="AG76" i="2"/>
  <c r="AH76" i="2"/>
  <c r="AI76" i="2"/>
  <c r="AJ76" i="2"/>
  <c r="AK76" i="2"/>
  <c r="AL76" i="2"/>
  <c r="AG77" i="2"/>
  <c r="AH77" i="2"/>
  <c r="AI77" i="2"/>
  <c r="AJ77" i="2"/>
  <c r="AK77" i="2"/>
  <c r="AL77" i="2"/>
  <c r="AG78" i="2"/>
  <c r="AH78" i="2"/>
  <c r="AI78" i="2"/>
  <c r="AJ78" i="2"/>
  <c r="AK78" i="2"/>
  <c r="AL78" i="2"/>
  <c r="AG79" i="2"/>
  <c r="AH79" i="2"/>
  <c r="AI79" i="2"/>
  <c r="AJ79" i="2"/>
  <c r="AK79" i="2"/>
  <c r="AL79" i="2"/>
  <c r="AH2" i="2"/>
  <c r="AI2" i="2"/>
  <c r="AJ2" i="2"/>
  <c r="AK2" i="2"/>
  <c r="AL2" i="2"/>
  <c r="Z2" i="2"/>
  <c r="Z3" i="2"/>
  <c r="AA3" i="2"/>
  <c r="AB3" i="2"/>
  <c r="AC3" i="2"/>
  <c r="AD3" i="2"/>
  <c r="AE3" i="2"/>
  <c r="Z4" i="2"/>
  <c r="AA4" i="2"/>
  <c r="AB4" i="2"/>
  <c r="AC4" i="2"/>
  <c r="AD4" i="2"/>
  <c r="AE4" i="2"/>
  <c r="Z5" i="2"/>
  <c r="AA5" i="2"/>
  <c r="AB5" i="2"/>
  <c r="AC5" i="2"/>
  <c r="AD5" i="2"/>
  <c r="AE5" i="2"/>
  <c r="Z6" i="2"/>
  <c r="AA6" i="2"/>
  <c r="AB6" i="2"/>
  <c r="AC6" i="2"/>
  <c r="AD6" i="2"/>
  <c r="AE6" i="2"/>
  <c r="Z7" i="2"/>
  <c r="AA7" i="2"/>
  <c r="AB7" i="2"/>
  <c r="AC7" i="2"/>
  <c r="AD7" i="2"/>
  <c r="AE7" i="2"/>
  <c r="Z8" i="2"/>
  <c r="AA8" i="2"/>
  <c r="AB8" i="2"/>
  <c r="AC8" i="2"/>
  <c r="AD8" i="2"/>
  <c r="AE8" i="2"/>
  <c r="Z9" i="2"/>
  <c r="AA9" i="2"/>
  <c r="AB9" i="2"/>
  <c r="AC9" i="2"/>
  <c r="AD9" i="2"/>
  <c r="AE9" i="2"/>
  <c r="Z10" i="2"/>
  <c r="AA10" i="2"/>
  <c r="AB10" i="2"/>
  <c r="AC10" i="2"/>
  <c r="AD10" i="2"/>
  <c r="AE10" i="2"/>
  <c r="Z11" i="2"/>
  <c r="AA11" i="2"/>
  <c r="AB11" i="2"/>
  <c r="AC11" i="2"/>
  <c r="AD11" i="2"/>
  <c r="AE11" i="2"/>
  <c r="Z12" i="2"/>
  <c r="AA12" i="2"/>
  <c r="AB12" i="2"/>
  <c r="AC12" i="2"/>
  <c r="AD12" i="2"/>
  <c r="AE12" i="2"/>
  <c r="Z13" i="2"/>
  <c r="AA13" i="2"/>
  <c r="AB13" i="2"/>
  <c r="AC13" i="2"/>
  <c r="AD13" i="2"/>
  <c r="AE13" i="2"/>
  <c r="Z14" i="2"/>
  <c r="AA14" i="2"/>
  <c r="AB14" i="2"/>
  <c r="AC14" i="2"/>
  <c r="AD14" i="2"/>
  <c r="AE14" i="2"/>
  <c r="Z15" i="2"/>
  <c r="AA15" i="2"/>
  <c r="AB15" i="2"/>
  <c r="AC15" i="2"/>
  <c r="AD15" i="2"/>
  <c r="AE15" i="2"/>
  <c r="Z16" i="2"/>
  <c r="AA16" i="2"/>
  <c r="AB16" i="2"/>
  <c r="AC16" i="2"/>
  <c r="AD16" i="2"/>
  <c r="AE16" i="2"/>
  <c r="Z17" i="2"/>
  <c r="AA17" i="2"/>
  <c r="AB17" i="2"/>
  <c r="AC17" i="2"/>
  <c r="AD17" i="2"/>
  <c r="AE17" i="2"/>
  <c r="Z18" i="2"/>
  <c r="AA18" i="2"/>
  <c r="AB18" i="2"/>
  <c r="AC18" i="2"/>
  <c r="AD18" i="2"/>
  <c r="AE18" i="2"/>
  <c r="Z19" i="2"/>
  <c r="AA19" i="2"/>
  <c r="AB19" i="2"/>
  <c r="AC19" i="2"/>
  <c r="AD19" i="2"/>
  <c r="AE19" i="2"/>
  <c r="Z20" i="2"/>
  <c r="AA20" i="2"/>
  <c r="AB20" i="2"/>
  <c r="AC20" i="2"/>
  <c r="AD20" i="2"/>
  <c r="AE20" i="2"/>
  <c r="Z21" i="2"/>
  <c r="AA21" i="2"/>
  <c r="AB21" i="2"/>
  <c r="AC21" i="2"/>
  <c r="AD21" i="2"/>
  <c r="AE21" i="2"/>
  <c r="Z22" i="2"/>
  <c r="AA22" i="2"/>
  <c r="AB22" i="2"/>
  <c r="AC22" i="2"/>
  <c r="AD22" i="2"/>
  <c r="AE22" i="2"/>
  <c r="Z23" i="2"/>
  <c r="AA23" i="2"/>
  <c r="AB23" i="2"/>
  <c r="AC23" i="2"/>
  <c r="AD23" i="2"/>
  <c r="AE23" i="2"/>
  <c r="Z24" i="2"/>
  <c r="AA24" i="2"/>
  <c r="AB24" i="2"/>
  <c r="AC24" i="2"/>
  <c r="AD24" i="2"/>
  <c r="AE24" i="2"/>
  <c r="Z25" i="2"/>
  <c r="AA25" i="2"/>
  <c r="AB25" i="2"/>
  <c r="AC25" i="2"/>
  <c r="AD25" i="2"/>
  <c r="AE25" i="2"/>
  <c r="Z26" i="2"/>
  <c r="AA26" i="2"/>
  <c r="AB26" i="2"/>
  <c r="AC26" i="2"/>
  <c r="AD26" i="2"/>
  <c r="AE26" i="2"/>
  <c r="Z27" i="2"/>
  <c r="AA27" i="2"/>
  <c r="AB27" i="2"/>
  <c r="AC27" i="2"/>
  <c r="AD27" i="2"/>
  <c r="AE27" i="2"/>
  <c r="Z28" i="2"/>
  <c r="AA28" i="2"/>
  <c r="AB28" i="2"/>
  <c r="AC28" i="2"/>
  <c r="AD28" i="2"/>
  <c r="AE28" i="2"/>
  <c r="Z29" i="2"/>
  <c r="AA29" i="2"/>
  <c r="AB29" i="2"/>
  <c r="AC29" i="2"/>
  <c r="AD29" i="2"/>
  <c r="AE29" i="2"/>
  <c r="Z30" i="2"/>
  <c r="AA30" i="2"/>
  <c r="AB30" i="2"/>
  <c r="AC30" i="2"/>
  <c r="AD30" i="2"/>
  <c r="AE30" i="2"/>
  <c r="Z31" i="2"/>
  <c r="AA31" i="2"/>
  <c r="AB31" i="2"/>
  <c r="AC31" i="2"/>
  <c r="AD31" i="2"/>
  <c r="AE31" i="2"/>
  <c r="Z32" i="2"/>
  <c r="AA32" i="2"/>
  <c r="AB32" i="2"/>
  <c r="AC32" i="2"/>
  <c r="AD32" i="2"/>
  <c r="AE32" i="2"/>
  <c r="Z33" i="2"/>
  <c r="AA33" i="2"/>
  <c r="AB33" i="2"/>
  <c r="AC33" i="2"/>
  <c r="AD33" i="2"/>
  <c r="AE33" i="2"/>
  <c r="Z34" i="2"/>
  <c r="AA34" i="2"/>
  <c r="AB34" i="2"/>
  <c r="AC34" i="2"/>
  <c r="AD34" i="2"/>
  <c r="AE34" i="2"/>
  <c r="Z35" i="2"/>
  <c r="AA35" i="2"/>
  <c r="AB35" i="2"/>
  <c r="AC35" i="2"/>
  <c r="AD35" i="2"/>
  <c r="AE35" i="2"/>
  <c r="Z36" i="2"/>
  <c r="AA36" i="2"/>
  <c r="AB36" i="2"/>
  <c r="AC36" i="2"/>
  <c r="AD36" i="2"/>
  <c r="AE36" i="2"/>
  <c r="Z37" i="2"/>
  <c r="AA37" i="2"/>
  <c r="AB37" i="2"/>
  <c r="AC37" i="2"/>
  <c r="AD37" i="2"/>
  <c r="AE37" i="2"/>
  <c r="Z38" i="2"/>
  <c r="AA38" i="2"/>
  <c r="AB38" i="2"/>
  <c r="AC38" i="2"/>
  <c r="AD38" i="2"/>
  <c r="AE38" i="2"/>
  <c r="Z39" i="2"/>
  <c r="AA39" i="2"/>
  <c r="AB39" i="2"/>
  <c r="AC39" i="2"/>
  <c r="AD39" i="2"/>
  <c r="AE39" i="2"/>
  <c r="Z40" i="2"/>
  <c r="AA40" i="2"/>
  <c r="AB40" i="2"/>
  <c r="AC40" i="2"/>
  <c r="AD40" i="2"/>
  <c r="AE40" i="2"/>
  <c r="Z41" i="2"/>
  <c r="AA41" i="2"/>
  <c r="AB41" i="2"/>
  <c r="AC41" i="2"/>
  <c r="AD41" i="2"/>
  <c r="AE41" i="2"/>
  <c r="Z42" i="2"/>
  <c r="AA42" i="2"/>
  <c r="AB42" i="2"/>
  <c r="AC42" i="2"/>
  <c r="AD42" i="2"/>
  <c r="AE42" i="2"/>
  <c r="Z43" i="2"/>
  <c r="AA43" i="2"/>
  <c r="AB43" i="2"/>
  <c r="AC43" i="2"/>
  <c r="AD43" i="2"/>
  <c r="AE43" i="2"/>
  <c r="Z44" i="2"/>
  <c r="AA44" i="2"/>
  <c r="AB44" i="2"/>
  <c r="AC44" i="2"/>
  <c r="AD44" i="2"/>
  <c r="AE44" i="2"/>
  <c r="Z45" i="2"/>
  <c r="AA45" i="2"/>
  <c r="AB45" i="2"/>
  <c r="AC45" i="2"/>
  <c r="AD45" i="2"/>
  <c r="AE45" i="2"/>
  <c r="Z46" i="2"/>
  <c r="AA46" i="2"/>
  <c r="AB46" i="2"/>
  <c r="AC46" i="2"/>
  <c r="AD46" i="2"/>
  <c r="AE46" i="2"/>
  <c r="Z47" i="2"/>
  <c r="AA47" i="2"/>
  <c r="AB47" i="2"/>
  <c r="AC47" i="2"/>
  <c r="AD47" i="2"/>
  <c r="AE47" i="2"/>
  <c r="Z48" i="2"/>
  <c r="AA48" i="2"/>
  <c r="AB48" i="2"/>
  <c r="AC48" i="2"/>
  <c r="AD48" i="2"/>
  <c r="AE48" i="2"/>
  <c r="Z49" i="2"/>
  <c r="AA49" i="2"/>
  <c r="AB49" i="2"/>
  <c r="AC49" i="2"/>
  <c r="AD49" i="2"/>
  <c r="AE49" i="2"/>
  <c r="Z50" i="2"/>
  <c r="AA50" i="2"/>
  <c r="AB50" i="2"/>
  <c r="AC50" i="2"/>
  <c r="AD50" i="2"/>
  <c r="AE50" i="2"/>
  <c r="Z51" i="2"/>
  <c r="AA51" i="2"/>
  <c r="AB51" i="2"/>
  <c r="AC51" i="2"/>
  <c r="AD51" i="2"/>
  <c r="AE51" i="2"/>
  <c r="Z52" i="2"/>
  <c r="AA52" i="2"/>
  <c r="AB52" i="2"/>
  <c r="AC52" i="2"/>
  <c r="AD52" i="2"/>
  <c r="AE52" i="2"/>
  <c r="Z53" i="2"/>
  <c r="AA53" i="2"/>
  <c r="AB53" i="2"/>
  <c r="AC53" i="2"/>
  <c r="AD53" i="2"/>
  <c r="AE53" i="2"/>
  <c r="Z54" i="2"/>
  <c r="AA54" i="2"/>
  <c r="AB54" i="2"/>
  <c r="AC54" i="2"/>
  <c r="AD54" i="2"/>
  <c r="AE54" i="2"/>
  <c r="Z55" i="2"/>
  <c r="AA55" i="2"/>
  <c r="AB55" i="2"/>
  <c r="AC55" i="2"/>
  <c r="AD55" i="2"/>
  <c r="AE55" i="2"/>
  <c r="Z56" i="2"/>
  <c r="AA56" i="2"/>
  <c r="AB56" i="2"/>
  <c r="AC56" i="2"/>
  <c r="AD56" i="2"/>
  <c r="AE56" i="2"/>
  <c r="Z57" i="2"/>
  <c r="AA57" i="2"/>
  <c r="AB57" i="2"/>
  <c r="AC57" i="2"/>
  <c r="AD57" i="2"/>
  <c r="AE57" i="2"/>
  <c r="Z58" i="2"/>
  <c r="AA58" i="2"/>
  <c r="AB58" i="2"/>
  <c r="AC58" i="2"/>
  <c r="AD58" i="2"/>
  <c r="AE58" i="2"/>
  <c r="Z59" i="2"/>
  <c r="AA59" i="2"/>
  <c r="AB59" i="2"/>
  <c r="AC59" i="2"/>
  <c r="AD59" i="2"/>
  <c r="AE59" i="2"/>
  <c r="Z60" i="2"/>
  <c r="AA60" i="2"/>
  <c r="AB60" i="2"/>
  <c r="AC60" i="2"/>
  <c r="AD60" i="2"/>
  <c r="AE60" i="2"/>
  <c r="Z61" i="2"/>
  <c r="AA61" i="2"/>
  <c r="AB61" i="2"/>
  <c r="AC61" i="2"/>
  <c r="AD61" i="2"/>
  <c r="AE61" i="2"/>
  <c r="Z62" i="2"/>
  <c r="AA62" i="2"/>
  <c r="AB62" i="2"/>
  <c r="AC62" i="2"/>
  <c r="AD62" i="2"/>
  <c r="AE62" i="2"/>
  <c r="Z63" i="2"/>
  <c r="AA63" i="2"/>
  <c r="AB63" i="2"/>
  <c r="AC63" i="2"/>
  <c r="AD63" i="2"/>
  <c r="AE63" i="2"/>
  <c r="Z64" i="2"/>
  <c r="AA64" i="2"/>
  <c r="AB64" i="2"/>
  <c r="AC64" i="2"/>
  <c r="AD64" i="2"/>
  <c r="AE64" i="2"/>
  <c r="Z65" i="2"/>
  <c r="AA65" i="2"/>
  <c r="AB65" i="2"/>
  <c r="AC65" i="2"/>
  <c r="AD65" i="2"/>
  <c r="AE65" i="2"/>
  <c r="Z66" i="2"/>
  <c r="AA66" i="2"/>
  <c r="AB66" i="2"/>
  <c r="AC66" i="2"/>
  <c r="AD66" i="2"/>
  <c r="AE66" i="2"/>
  <c r="Z67" i="2"/>
  <c r="AA67" i="2"/>
  <c r="AB67" i="2"/>
  <c r="AC67" i="2"/>
  <c r="AD67" i="2"/>
  <c r="AE67" i="2"/>
  <c r="Z68" i="2"/>
  <c r="AA68" i="2"/>
  <c r="AB68" i="2"/>
  <c r="AC68" i="2"/>
  <c r="AD68" i="2"/>
  <c r="AE68" i="2"/>
  <c r="Z69" i="2"/>
  <c r="AA69" i="2"/>
  <c r="AB69" i="2"/>
  <c r="AC69" i="2"/>
  <c r="AD69" i="2"/>
  <c r="AE69" i="2"/>
  <c r="Z70" i="2"/>
  <c r="AA70" i="2"/>
  <c r="AB70" i="2"/>
  <c r="AC70" i="2"/>
  <c r="AD70" i="2"/>
  <c r="AE70" i="2"/>
  <c r="Z71" i="2"/>
  <c r="AA71" i="2"/>
  <c r="AB71" i="2"/>
  <c r="AC71" i="2"/>
  <c r="AD71" i="2"/>
  <c r="AE71" i="2"/>
  <c r="Z72" i="2"/>
  <c r="AA72" i="2"/>
  <c r="AB72" i="2"/>
  <c r="AC72" i="2"/>
  <c r="AD72" i="2"/>
  <c r="AE72" i="2"/>
  <c r="Z73" i="2"/>
  <c r="AA73" i="2"/>
  <c r="AB73" i="2"/>
  <c r="AC73" i="2"/>
  <c r="AD73" i="2"/>
  <c r="AE73" i="2"/>
  <c r="Z74" i="2"/>
  <c r="AA74" i="2"/>
  <c r="AB74" i="2"/>
  <c r="AC74" i="2"/>
  <c r="AD74" i="2"/>
  <c r="AE74" i="2"/>
  <c r="Z75" i="2"/>
  <c r="AA75" i="2"/>
  <c r="AB75" i="2"/>
  <c r="AC75" i="2"/>
  <c r="AD75" i="2"/>
  <c r="AE75" i="2"/>
  <c r="Z76" i="2"/>
  <c r="AA76" i="2"/>
  <c r="AB76" i="2"/>
  <c r="AC76" i="2"/>
  <c r="AD76" i="2"/>
  <c r="AE76" i="2"/>
  <c r="Z77" i="2"/>
  <c r="AA77" i="2"/>
  <c r="AB77" i="2"/>
  <c r="AC77" i="2"/>
  <c r="AD77" i="2"/>
  <c r="AE77" i="2"/>
  <c r="Z78" i="2"/>
  <c r="AA78" i="2"/>
  <c r="AB78" i="2"/>
  <c r="AC78" i="2"/>
  <c r="AD78" i="2"/>
  <c r="AE78" i="2"/>
  <c r="Z79" i="2"/>
  <c r="AA79" i="2"/>
  <c r="AB79" i="2"/>
  <c r="AC79" i="2"/>
  <c r="AD79" i="2"/>
  <c r="AE79" i="2"/>
  <c r="AA2" i="2"/>
  <c r="AB2" i="2"/>
  <c r="AC2" i="2"/>
  <c r="AD2" i="2"/>
  <c r="AE2" i="2"/>
  <c r="S2" i="2"/>
  <c r="S76" i="2"/>
  <c r="T76" i="2"/>
  <c r="U76" i="2"/>
  <c r="V76" i="2"/>
  <c r="W76" i="2"/>
  <c r="X76" i="2"/>
  <c r="S77" i="2"/>
  <c r="T77" i="2"/>
  <c r="U77" i="2"/>
  <c r="V77" i="2"/>
  <c r="W77" i="2"/>
  <c r="X77" i="2"/>
  <c r="S78" i="2"/>
  <c r="T78" i="2"/>
  <c r="U78" i="2"/>
  <c r="V78" i="2"/>
  <c r="W78" i="2"/>
  <c r="X78" i="2"/>
  <c r="S79" i="2"/>
  <c r="T79" i="2"/>
  <c r="U79" i="2"/>
  <c r="V79" i="2"/>
  <c r="W79" i="2"/>
  <c r="X79" i="2"/>
  <c r="S71" i="2"/>
  <c r="T71" i="2"/>
  <c r="U71" i="2"/>
  <c r="V71" i="2"/>
  <c r="W71" i="2"/>
  <c r="X71" i="2"/>
  <c r="S72" i="2"/>
  <c r="T72" i="2"/>
  <c r="U72" i="2"/>
  <c r="V72" i="2"/>
  <c r="W72" i="2"/>
  <c r="X72" i="2"/>
  <c r="S73" i="2"/>
  <c r="T73" i="2"/>
  <c r="U73" i="2"/>
  <c r="V73" i="2"/>
  <c r="W73" i="2"/>
  <c r="X73" i="2"/>
  <c r="S74" i="2"/>
  <c r="T74" i="2"/>
  <c r="U74" i="2"/>
  <c r="V74" i="2"/>
  <c r="W74" i="2"/>
  <c r="X74" i="2"/>
  <c r="S75" i="2"/>
  <c r="T75" i="2"/>
  <c r="U75" i="2"/>
  <c r="V75" i="2"/>
  <c r="W75" i="2"/>
  <c r="X75" i="2"/>
  <c r="S64" i="2"/>
  <c r="T64" i="2"/>
  <c r="U64" i="2"/>
  <c r="V64" i="2"/>
  <c r="W64" i="2"/>
  <c r="X64" i="2"/>
  <c r="S65" i="2"/>
  <c r="T65" i="2"/>
  <c r="U65" i="2"/>
  <c r="V65" i="2"/>
  <c r="W65" i="2"/>
  <c r="X65" i="2"/>
  <c r="S66" i="2"/>
  <c r="T66" i="2"/>
  <c r="U66" i="2"/>
  <c r="V66" i="2"/>
  <c r="W66" i="2"/>
  <c r="X66" i="2"/>
  <c r="S67" i="2"/>
  <c r="T67" i="2"/>
  <c r="U67" i="2"/>
  <c r="V67" i="2"/>
  <c r="W67" i="2"/>
  <c r="X67" i="2"/>
  <c r="S68" i="2"/>
  <c r="T68" i="2"/>
  <c r="U68" i="2"/>
  <c r="V68" i="2"/>
  <c r="W68" i="2"/>
  <c r="X68" i="2"/>
  <c r="S69" i="2"/>
  <c r="T69" i="2"/>
  <c r="U69" i="2"/>
  <c r="V69" i="2"/>
  <c r="W69" i="2"/>
  <c r="X69" i="2"/>
  <c r="S70" i="2"/>
  <c r="T70" i="2"/>
  <c r="U70" i="2"/>
  <c r="V70" i="2"/>
  <c r="W70" i="2"/>
  <c r="X70" i="2"/>
  <c r="S3" i="2"/>
  <c r="T3" i="2"/>
  <c r="U3" i="2"/>
  <c r="V3" i="2"/>
  <c r="W3" i="2"/>
  <c r="X3" i="2"/>
  <c r="S4" i="2"/>
  <c r="T4" i="2"/>
  <c r="U4" i="2"/>
  <c r="V4" i="2"/>
  <c r="W4" i="2"/>
  <c r="X4" i="2"/>
  <c r="S5" i="2"/>
  <c r="T5" i="2"/>
  <c r="U5" i="2"/>
  <c r="V5" i="2"/>
  <c r="W5" i="2"/>
  <c r="X5" i="2"/>
  <c r="S6" i="2"/>
  <c r="T6" i="2"/>
  <c r="U6" i="2"/>
  <c r="V6" i="2"/>
  <c r="W6" i="2"/>
  <c r="X6" i="2"/>
  <c r="S7" i="2"/>
  <c r="T7" i="2"/>
  <c r="U7" i="2"/>
  <c r="V7" i="2"/>
  <c r="W7" i="2"/>
  <c r="X7" i="2"/>
  <c r="S8" i="2"/>
  <c r="T8" i="2"/>
  <c r="U8" i="2"/>
  <c r="V8" i="2"/>
  <c r="W8" i="2"/>
  <c r="X8" i="2"/>
  <c r="S9" i="2"/>
  <c r="T9" i="2"/>
  <c r="U9" i="2"/>
  <c r="V9" i="2"/>
  <c r="W9" i="2"/>
  <c r="X9" i="2"/>
  <c r="S10" i="2"/>
  <c r="T10" i="2"/>
  <c r="U10" i="2"/>
  <c r="V10" i="2"/>
  <c r="W10" i="2"/>
  <c r="X10" i="2"/>
  <c r="S11" i="2"/>
  <c r="T11" i="2"/>
  <c r="U11" i="2"/>
  <c r="V11" i="2"/>
  <c r="W11" i="2"/>
  <c r="X11" i="2"/>
  <c r="S12" i="2"/>
  <c r="T12" i="2"/>
  <c r="U12" i="2"/>
  <c r="V12" i="2"/>
  <c r="W12" i="2"/>
  <c r="X12" i="2"/>
  <c r="S13" i="2"/>
  <c r="T13" i="2"/>
  <c r="U13" i="2"/>
  <c r="V13" i="2"/>
  <c r="W13" i="2"/>
  <c r="X13" i="2"/>
  <c r="S14" i="2"/>
  <c r="T14" i="2"/>
  <c r="U14" i="2"/>
  <c r="V14" i="2"/>
  <c r="W14" i="2"/>
  <c r="X14" i="2"/>
  <c r="S15" i="2"/>
  <c r="T15" i="2"/>
  <c r="U15" i="2"/>
  <c r="V15" i="2"/>
  <c r="W15" i="2"/>
  <c r="X15" i="2"/>
  <c r="S16" i="2"/>
  <c r="T16" i="2"/>
  <c r="U16" i="2"/>
  <c r="V16" i="2"/>
  <c r="W16" i="2"/>
  <c r="X16" i="2"/>
  <c r="S17" i="2"/>
  <c r="T17" i="2"/>
  <c r="U17" i="2"/>
  <c r="V17" i="2"/>
  <c r="W17" i="2"/>
  <c r="X17" i="2"/>
  <c r="S18" i="2"/>
  <c r="T18" i="2"/>
  <c r="U18" i="2"/>
  <c r="V18" i="2"/>
  <c r="W18" i="2"/>
  <c r="X18" i="2"/>
  <c r="S19" i="2"/>
  <c r="T19" i="2"/>
  <c r="U19" i="2"/>
  <c r="V19" i="2"/>
  <c r="W19" i="2"/>
  <c r="X19" i="2"/>
  <c r="S20" i="2"/>
  <c r="T20" i="2"/>
  <c r="U20" i="2"/>
  <c r="V20" i="2"/>
  <c r="W20" i="2"/>
  <c r="X20" i="2"/>
  <c r="S21" i="2"/>
  <c r="T21" i="2"/>
  <c r="U21" i="2"/>
  <c r="V21" i="2"/>
  <c r="W21" i="2"/>
  <c r="X21" i="2"/>
  <c r="S22" i="2"/>
  <c r="T22" i="2"/>
  <c r="U22" i="2"/>
  <c r="V22" i="2"/>
  <c r="W22" i="2"/>
  <c r="X22" i="2"/>
  <c r="S23" i="2"/>
  <c r="T23" i="2"/>
  <c r="U23" i="2"/>
  <c r="V23" i="2"/>
  <c r="W23" i="2"/>
  <c r="X23" i="2"/>
  <c r="S24" i="2"/>
  <c r="T24" i="2"/>
  <c r="U24" i="2"/>
  <c r="V24" i="2"/>
  <c r="W24" i="2"/>
  <c r="X24" i="2"/>
  <c r="S25" i="2"/>
  <c r="T25" i="2"/>
  <c r="U25" i="2"/>
  <c r="V25" i="2"/>
  <c r="W25" i="2"/>
  <c r="X25" i="2"/>
  <c r="S26" i="2"/>
  <c r="T26" i="2"/>
  <c r="U26" i="2"/>
  <c r="V26" i="2"/>
  <c r="W26" i="2"/>
  <c r="X26" i="2"/>
  <c r="S27" i="2"/>
  <c r="T27" i="2"/>
  <c r="U27" i="2"/>
  <c r="V27" i="2"/>
  <c r="W27" i="2"/>
  <c r="X27" i="2"/>
  <c r="S28" i="2"/>
  <c r="T28" i="2"/>
  <c r="U28" i="2"/>
  <c r="V28" i="2"/>
  <c r="W28" i="2"/>
  <c r="X28" i="2"/>
  <c r="S29" i="2"/>
  <c r="T29" i="2"/>
  <c r="U29" i="2"/>
  <c r="V29" i="2"/>
  <c r="W29" i="2"/>
  <c r="X29" i="2"/>
  <c r="S30" i="2"/>
  <c r="T30" i="2"/>
  <c r="U30" i="2"/>
  <c r="V30" i="2"/>
  <c r="W30" i="2"/>
  <c r="X30" i="2"/>
  <c r="S31" i="2"/>
  <c r="T31" i="2"/>
  <c r="U31" i="2"/>
  <c r="V31" i="2"/>
  <c r="W31" i="2"/>
  <c r="X31" i="2"/>
  <c r="S32" i="2"/>
  <c r="T32" i="2"/>
  <c r="U32" i="2"/>
  <c r="V32" i="2"/>
  <c r="W32" i="2"/>
  <c r="X32" i="2"/>
  <c r="S33" i="2"/>
  <c r="T33" i="2"/>
  <c r="U33" i="2"/>
  <c r="V33" i="2"/>
  <c r="W33" i="2"/>
  <c r="X33" i="2"/>
  <c r="S34" i="2"/>
  <c r="T34" i="2"/>
  <c r="U34" i="2"/>
  <c r="V34" i="2"/>
  <c r="W34" i="2"/>
  <c r="X34" i="2"/>
  <c r="S35" i="2"/>
  <c r="T35" i="2"/>
  <c r="U35" i="2"/>
  <c r="V35" i="2"/>
  <c r="W35" i="2"/>
  <c r="X35" i="2"/>
  <c r="S36" i="2"/>
  <c r="T36" i="2"/>
  <c r="U36" i="2"/>
  <c r="V36" i="2"/>
  <c r="W36" i="2"/>
  <c r="X36" i="2"/>
  <c r="S37" i="2"/>
  <c r="T37" i="2"/>
  <c r="U37" i="2"/>
  <c r="V37" i="2"/>
  <c r="W37" i="2"/>
  <c r="X37" i="2"/>
  <c r="S38" i="2"/>
  <c r="T38" i="2"/>
  <c r="U38" i="2"/>
  <c r="V38" i="2"/>
  <c r="W38" i="2"/>
  <c r="X38" i="2"/>
  <c r="S39" i="2"/>
  <c r="T39" i="2"/>
  <c r="U39" i="2"/>
  <c r="V39" i="2"/>
  <c r="W39" i="2"/>
  <c r="X39" i="2"/>
  <c r="S40" i="2"/>
  <c r="T40" i="2"/>
  <c r="U40" i="2"/>
  <c r="V40" i="2"/>
  <c r="W40" i="2"/>
  <c r="X40" i="2"/>
  <c r="S41" i="2"/>
  <c r="T41" i="2"/>
  <c r="U41" i="2"/>
  <c r="V41" i="2"/>
  <c r="W41" i="2"/>
  <c r="X41" i="2"/>
  <c r="S42" i="2"/>
  <c r="T42" i="2"/>
  <c r="U42" i="2"/>
  <c r="V42" i="2"/>
  <c r="W42" i="2"/>
  <c r="X42" i="2"/>
  <c r="S43" i="2"/>
  <c r="T43" i="2"/>
  <c r="U43" i="2"/>
  <c r="V43" i="2"/>
  <c r="W43" i="2"/>
  <c r="X43" i="2"/>
  <c r="S44" i="2"/>
  <c r="T44" i="2"/>
  <c r="U44" i="2"/>
  <c r="V44" i="2"/>
  <c r="W44" i="2"/>
  <c r="X44" i="2"/>
  <c r="S45" i="2"/>
  <c r="T45" i="2"/>
  <c r="U45" i="2"/>
  <c r="V45" i="2"/>
  <c r="W45" i="2"/>
  <c r="X45" i="2"/>
  <c r="S46" i="2"/>
  <c r="T46" i="2"/>
  <c r="U46" i="2"/>
  <c r="V46" i="2"/>
  <c r="W46" i="2"/>
  <c r="X46" i="2"/>
  <c r="S47" i="2"/>
  <c r="T47" i="2"/>
  <c r="U47" i="2"/>
  <c r="V47" i="2"/>
  <c r="W47" i="2"/>
  <c r="X47" i="2"/>
  <c r="S48" i="2"/>
  <c r="T48" i="2"/>
  <c r="U48" i="2"/>
  <c r="V48" i="2"/>
  <c r="W48" i="2"/>
  <c r="X48" i="2"/>
  <c r="S49" i="2"/>
  <c r="T49" i="2"/>
  <c r="U49" i="2"/>
  <c r="V49" i="2"/>
  <c r="W49" i="2"/>
  <c r="X49" i="2"/>
  <c r="S50" i="2"/>
  <c r="T50" i="2"/>
  <c r="U50" i="2"/>
  <c r="V50" i="2"/>
  <c r="W50" i="2"/>
  <c r="X50" i="2"/>
  <c r="S51" i="2"/>
  <c r="T51" i="2"/>
  <c r="U51" i="2"/>
  <c r="V51" i="2"/>
  <c r="W51" i="2"/>
  <c r="X51" i="2"/>
  <c r="S52" i="2"/>
  <c r="T52" i="2"/>
  <c r="U52" i="2"/>
  <c r="V52" i="2"/>
  <c r="W52" i="2"/>
  <c r="X52" i="2"/>
  <c r="S53" i="2"/>
  <c r="T53" i="2"/>
  <c r="U53" i="2"/>
  <c r="V53" i="2"/>
  <c r="W53" i="2"/>
  <c r="X53" i="2"/>
  <c r="S54" i="2"/>
  <c r="T54" i="2"/>
  <c r="U54" i="2"/>
  <c r="V54" i="2"/>
  <c r="W54" i="2"/>
  <c r="X54" i="2"/>
  <c r="S55" i="2"/>
  <c r="T55" i="2"/>
  <c r="U55" i="2"/>
  <c r="V55" i="2"/>
  <c r="W55" i="2"/>
  <c r="X55" i="2"/>
  <c r="S56" i="2"/>
  <c r="T56" i="2"/>
  <c r="U56" i="2"/>
  <c r="V56" i="2"/>
  <c r="W56" i="2"/>
  <c r="X56" i="2"/>
  <c r="S57" i="2"/>
  <c r="T57" i="2"/>
  <c r="U57" i="2"/>
  <c r="V57" i="2"/>
  <c r="W57" i="2"/>
  <c r="X57" i="2"/>
  <c r="S58" i="2"/>
  <c r="T58" i="2"/>
  <c r="U58" i="2"/>
  <c r="V58" i="2"/>
  <c r="W58" i="2"/>
  <c r="X58" i="2"/>
  <c r="S59" i="2"/>
  <c r="T59" i="2"/>
  <c r="U59" i="2"/>
  <c r="V59" i="2"/>
  <c r="W59" i="2"/>
  <c r="X59" i="2"/>
  <c r="S60" i="2"/>
  <c r="T60" i="2"/>
  <c r="U60" i="2"/>
  <c r="V60" i="2"/>
  <c r="W60" i="2"/>
  <c r="X60" i="2"/>
  <c r="S61" i="2"/>
  <c r="T61" i="2"/>
  <c r="U61" i="2"/>
  <c r="V61" i="2"/>
  <c r="W61" i="2"/>
  <c r="X61" i="2"/>
  <c r="S62" i="2"/>
  <c r="T62" i="2"/>
  <c r="U62" i="2"/>
  <c r="V62" i="2"/>
  <c r="W62" i="2"/>
  <c r="X62" i="2"/>
  <c r="S63" i="2"/>
  <c r="T63" i="2"/>
  <c r="U63" i="2"/>
  <c r="V63" i="2"/>
  <c r="W63" i="2"/>
  <c r="X63" i="2"/>
  <c r="T2" i="2"/>
  <c r="U2" i="2"/>
  <c r="V2" i="2"/>
  <c r="W2" i="2"/>
  <c r="X2" i="2"/>
  <c r="I58" i="2" l="1"/>
  <c r="N58" i="2" s="1"/>
  <c r="I54" i="2"/>
  <c r="N54" i="2" s="1"/>
  <c r="I52" i="2"/>
  <c r="N52" i="2" s="1"/>
  <c r="I46" i="2"/>
  <c r="N46" i="2" s="1"/>
  <c r="I6" i="2"/>
  <c r="N6" i="2" s="1"/>
  <c r="I64" i="2"/>
  <c r="N64" i="2" s="1"/>
  <c r="I18" i="2"/>
  <c r="N18" i="2" s="1"/>
  <c r="I50" i="2"/>
  <c r="N50" i="2" s="1"/>
  <c r="I48" i="2"/>
  <c r="N48" i="2" s="1"/>
  <c r="I26" i="2"/>
  <c r="N26" i="2" s="1"/>
  <c r="I60" i="2"/>
  <c r="N60" i="2" s="1"/>
  <c r="I56" i="2"/>
  <c r="N56" i="2" s="1"/>
  <c r="I42" i="2"/>
  <c r="N42" i="2" s="1"/>
  <c r="I38" i="2"/>
  <c r="N38" i="2" s="1"/>
  <c r="I34" i="2"/>
  <c r="N34" i="2" s="1"/>
  <c r="I30" i="2"/>
  <c r="N30" i="2" s="1"/>
  <c r="I20" i="2"/>
  <c r="N20" i="2" s="1"/>
  <c r="I16" i="2"/>
  <c r="N16" i="2" s="1"/>
  <c r="I10" i="2"/>
  <c r="N10" i="2" s="1"/>
  <c r="I8" i="2"/>
  <c r="N8" i="2" s="1"/>
  <c r="I4" i="2"/>
  <c r="N4" i="2" s="1"/>
  <c r="I72" i="2"/>
  <c r="N72" i="2" s="1"/>
  <c r="I62" i="2"/>
  <c r="N62" i="2" s="1"/>
  <c r="I44" i="2"/>
  <c r="N44" i="2" s="1"/>
  <c r="I40" i="2"/>
  <c r="N40" i="2" s="1"/>
  <c r="I36" i="2"/>
  <c r="N36" i="2" s="1"/>
  <c r="I32" i="2"/>
  <c r="N32" i="2" s="1"/>
  <c r="I28" i="2"/>
  <c r="N28" i="2" s="1"/>
  <c r="I24" i="2"/>
  <c r="N24" i="2" s="1"/>
  <c r="I22" i="2"/>
  <c r="N22" i="2" s="1"/>
  <c r="I14" i="2"/>
  <c r="N14" i="2" s="1"/>
  <c r="I12" i="2"/>
  <c r="N12" i="2" s="1"/>
  <c r="I70" i="2"/>
  <c r="N70" i="2" s="1"/>
  <c r="I68" i="2"/>
  <c r="N68" i="2" s="1"/>
  <c r="I66" i="2"/>
  <c r="N66" i="2" s="1"/>
  <c r="I74" i="2"/>
  <c r="N74" i="2" s="1"/>
  <c r="I79" i="2"/>
  <c r="N79" i="2" s="1"/>
  <c r="I77" i="2"/>
  <c r="N77" i="2" s="1"/>
  <c r="I63" i="2"/>
  <c r="N63" i="2" s="1"/>
  <c r="I61" i="2"/>
  <c r="N61" i="2" s="1"/>
  <c r="I59" i="2"/>
  <c r="N59" i="2" s="1"/>
  <c r="I57" i="2"/>
  <c r="N57" i="2" s="1"/>
  <c r="I55" i="2"/>
  <c r="N55" i="2" s="1"/>
  <c r="I53" i="2"/>
  <c r="N53" i="2" s="1"/>
  <c r="I51" i="2"/>
  <c r="N51" i="2" s="1"/>
  <c r="I49" i="2"/>
  <c r="N49" i="2" s="1"/>
  <c r="I47" i="2"/>
  <c r="N47" i="2" s="1"/>
  <c r="I45" i="2"/>
  <c r="N45" i="2" s="1"/>
  <c r="I43" i="2"/>
  <c r="N43" i="2" s="1"/>
  <c r="I41" i="2"/>
  <c r="N41" i="2" s="1"/>
  <c r="I39" i="2"/>
  <c r="N39" i="2" s="1"/>
  <c r="I37" i="2"/>
  <c r="N37" i="2" s="1"/>
  <c r="I35" i="2"/>
  <c r="N35" i="2" s="1"/>
  <c r="I33" i="2"/>
  <c r="N33" i="2" s="1"/>
  <c r="I31" i="2"/>
  <c r="N31" i="2" s="1"/>
  <c r="I29" i="2"/>
  <c r="N29" i="2" s="1"/>
  <c r="I27" i="2"/>
  <c r="N27" i="2" s="1"/>
  <c r="I25" i="2"/>
  <c r="N25" i="2" s="1"/>
  <c r="I23" i="2"/>
  <c r="N23" i="2" s="1"/>
  <c r="I21" i="2"/>
  <c r="N21" i="2" s="1"/>
  <c r="I19" i="2"/>
  <c r="N19" i="2" s="1"/>
  <c r="I17" i="2"/>
  <c r="N17" i="2" s="1"/>
  <c r="I15" i="2"/>
  <c r="N15" i="2" s="1"/>
  <c r="I13" i="2"/>
  <c r="N13" i="2" s="1"/>
  <c r="I11" i="2"/>
  <c r="N11" i="2" s="1"/>
  <c r="I9" i="2"/>
  <c r="N9" i="2" s="1"/>
  <c r="I7" i="2"/>
  <c r="N7" i="2" s="1"/>
  <c r="I5" i="2"/>
  <c r="N5" i="2" s="1"/>
  <c r="I3" i="2"/>
  <c r="N3" i="2" s="1"/>
  <c r="I69" i="2"/>
  <c r="N69" i="2" s="1"/>
  <c r="I67" i="2"/>
  <c r="N67" i="2" s="1"/>
  <c r="I65" i="2"/>
  <c r="N65" i="2" s="1"/>
  <c r="I75" i="2"/>
  <c r="N75" i="2" s="1"/>
  <c r="I73" i="2"/>
  <c r="N73" i="2" s="1"/>
  <c r="I71" i="2"/>
  <c r="N71" i="2" s="1"/>
  <c r="I78" i="2"/>
  <c r="N78" i="2" s="1"/>
  <c r="I76" i="2"/>
  <c r="N76" i="2" s="1"/>
  <c r="I2" i="2"/>
  <c r="N2" i="2" s="1"/>
  <c r="J74" i="2"/>
  <c r="O74" i="2" s="1"/>
  <c r="J52" i="2"/>
  <c r="O52" i="2" s="1"/>
  <c r="J36" i="2"/>
  <c r="O36" i="2" s="1"/>
  <c r="J14" i="2"/>
  <c r="O14" i="2" s="1"/>
  <c r="J6" i="2"/>
  <c r="O6" i="2" s="1"/>
  <c r="J58" i="2"/>
  <c r="O58" i="2" s="1"/>
  <c r="J26" i="2"/>
  <c r="O26" i="2" s="1"/>
  <c r="J18" i="2"/>
  <c r="O18" i="2" s="1"/>
  <c r="J8" i="2"/>
  <c r="O8" i="2" s="1"/>
  <c r="J40" i="2"/>
  <c r="O40" i="2" s="1"/>
  <c r="J16" i="2"/>
  <c r="O16" i="2" s="1"/>
  <c r="J34" i="2"/>
  <c r="O34" i="2" s="1"/>
  <c r="J60" i="2"/>
  <c r="O60" i="2" s="1"/>
  <c r="J50" i="2"/>
  <c r="O50" i="2" s="1"/>
  <c r="J48" i="2"/>
  <c r="O48" i="2" s="1"/>
  <c r="J46" i="2"/>
  <c r="O46" i="2" s="1"/>
  <c r="J24" i="2"/>
  <c r="O24" i="2" s="1"/>
  <c r="J22" i="2"/>
  <c r="O22" i="2" s="1"/>
  <c r="J12" i="2"/>
  <c r="O12" i="2" s="1"/>
  <c r="J10" i="2"/>
  <c r="O10" i="2" s="1"/>
  <c r="J70" i="2"/>
  <c r="O70" i="2" s="1"/>
  <c r="J66" i="2"/>
  <c r="O66" i="2" s="1"/>
  <c r="J64" i="2"/>
  <c r="O64" i="2" s="1"/>
  <c r="J62" i="2"/>
  <c r="O62" i="2" s="1"/>
  <c r="J56" i="2"/>
  <c r="O56" i="2" s="1"/>
  <c r="J54" i="2"/>
  <c r="O54" i="2" s="1"/>
  <c r="J44" i="2"/>
  <c r="O44" i="2" s="1"/>
  <c r="J42" i="2"/>
  <c r="O42" i="2" s="1"/>
  <c r="J28" i="2"/>
  <c r="O28" i="2" s="1"/>
  <c r="J79" i="2"/>
  <c r="O79" i="2" s="1"/>
  <c r="J77" i="2"/>
  <c r="O77" i="2" s="1"/>
  <c r="J75" i="2"/>
  <c r="O75" i="2" s="1"/>
  <c r="J73" i="2"/>
  <c r="O73" i="2" s="1"/>
  <c r="J71" i="2"/>
  <c r="O71" i="2" s="1"/>
  <c r="J69" i="2"/>
  <c r="O69" i="2" s="1"/>
  <c r="J67" i="2"/>
  <c r="O67" i="2" s="1"/>
  <c r="J65" i="2"/>
  <c r="O65" i="2" s="1"/>
  <c r="J63" i="2"/>
  <c r="O63" i="2" s="1"/>
  <c r="J61" i="2"/>
  <c r="O61" i="2" s="1"/>
  <c r="J59" i="2"/>
  <c r="O59" i="2" s="1"/>
  <c r="J57" i="2"/>
  <c r="O57" i="2" s="1"/>
  <c r="J55" i="2"/>
  <c r="O55" i="2" s="1"/>
  <c r="J53" i="2"/>
  <c r="O53" i="2" s="1"/>
  <c r="J51" i="2"/>
  <c r="O51" i="2" s="1"/>
  <c r="J49" i="2"/>
  <c r="O49" i="2" s="1"/>
  <c r="J47" i="2"/>
  <c r="O47" i="2" s="1"/>
  <c r="J45" i="2"/>
  <c r="O45" i="2" s="1"/>
  <c r="J43" i="2"/>
  <c r="O43" i="2" s="1"/>
  <c r="J41" i="2"/>
  <c r="O41" i="2" s="1"/>
  <c r="J39" i="2"/>
  <c r="O39" i="2" s="1"/>
  <c r="J37" i="2"/>
  <c r="O37" i="2" s="1"/>
  <c r="J35" i="2"/>
  <c r="O35" i="2" s="1"/>
  <c r="J33" i="2"/>
  <c r="O33" i="2" s="1"/>
  <c r="J31" i="2"/>
  <c r="O31" i="2" s="1"/>
  <c r="J29" i="2"/>
  <c r="O29" i="2" s="1"/>
  <c r="J27" i="2"/>
  <c r="O27" i="2" s="1"/>
  <c r="J25" i="2"/>
  <c r="O25" i="2" s="1"/>
  <c r="J23" i="2"/>
  <c r="O23" i="2" s="1"/>
  <c r="J21" i="2"/>
  <c r="O21" i="2" s="1"/>
  <c r="J19" i="2"/>
  <c r="O19" i="2" s="1"/>
  <c r="J17" i="2"/>
  <c r="O17" i="2" s="1"/>
  <c r="J15" i="2"/>
  <c r="O15" i="2" s="1"/>
  <c r="J13" i="2"/>
  <c r="O13" i="2" s="1"/>
  <c r="J11" i="2"/>
  <c r="O11" i="2" s="1"/>
  <c r="J9" i="2"/>
  <c r="O9" i="2" s="1"/>
  <c r="J7" i="2"/>
  <c r="O7" i="2" s="1"/>
  <c r="J5" i="2"/>
  <c r="O5" i="2" s="1"/>
  <c r="J3" i="2"/>
  <c r="O3" i="2" s="1"/>
  <c r="J78" i="2"/>
  <c r="O78" i="2" s="1"/>
  <c r="J76" i="2"/>
  <c r="O76" i="2" s="1"/>
  <c r="J72" i="2"/>
  <c r="O72" i="2" s="1"/>
  <c r="J68" i="2"/>
  <c r="O68" i="2" s="1"/>
  <c r="J38" i="2"/>
  <c r="O38" i="2" s="1"/>
  <c r="J32" i="2"/>
  <c r="O32" i="2" s="1"/>
  <c r="J30" i="2"/>
  <c r="O30" i="2" s="1"/>
  <c r="J20" i="2"/>
  <c r="O20" i="2" s="1"/>
  <c r="J4" i="2"/>
  <c r="O4" i="2" s="1"/>
  <c r="J2" i="2"/>
  <c r="O2" i="2" s="1"/>
  <c r="B1" i="3" s="1"/>
  <c r="P2" i="2"/>
  <c r="K79" i="2"/>
  <c r="P79" i="2" s="1"/>
  <c r="K77" i="2"/>
  <c r="P77" i="2" s="1"/>
  <c r="K75" i="2"/>
  <c r="P75" i="2" s="1"/>
  <c r="K73" i="2"/>
  <c r="P73" i="2" s="1"/>
  <c r="K71" i="2"/>
  <c r="P71" i="2" s="1"/>
  <c r="K69" i="2"/>
  <c r="P69" i="2" s="1"/>
  <c r="K67" i="2"/>
  <c r="P67" i="2" s="1"/>
  <c r="K65" i="2"/>
  <c r="P65" i="2" s="1"/>
  <c r="K63" i="2"/>
  <c r="P63" i="2" s="1"/>
  <c r="K61" i="2"/>
  <c r="P61" i="2" s="1"/>
  <c r="K59" i="2"/>
  <c r="P59" i="2" s="1"/>
  <c r="K57" i="2"/>
  <c r="P57" i="2" s="1"/>
  <c r="K55" i="2"/>
  <c r="P55" i="2" s="1"/>
  <c r="K53" i="2"/>
  <c r="P53" i="2" s="1"/>
  <c r="K51" i="2"/>
  <c r="P51" i="2" s="1"/>
  <c r="K49" i="2"/>
  <c r="P49" i="2" s="1"/>
  <c r="K47" i="2"/>
  <c r="P47" i="2" s="1"/>
  <c r="K45" i="2"/>
  <c r="P45" i="2" s="1"/>
  <c r="K43" i="2"/>
  <c r="P43" i="2" s="1"/>
  <c r="K41" i="2"/>
  <c r="P41" i="2" s="1"/>
  <c r="K39" i="2"/>
  <c r="P39" i="2" s="1"/>
  <c r="K37" i="2"/>
  <c r="P37" i="2" s="1"/>
  <c r="K35" i="2"/>
  <c r="P35" i="2" s="1"/>
  <c r="K33" i="2"/>
  <c r="P33" i="2" s="1"/>
  <c r="K31" i="2"/>
  <c r="P31" i="2" s="1"/>
  <c r="K29" i="2"/>
  <c r="P29" i="2" s="1"/>
  <c r="K27" i="2"/>
  <c r="P27" i="2" s="1"/>
  <c r="K25" i="2"/>
  <c r="P25" i="2" s="1"/>
  <c r="K23" i="2"/>
  <c r="P23" i="2" s="1"/>
  <c r="K21" i="2"/>
  <c r="P21" i="2" s="1"/>
  <c r="K19" i="2"/>
  <c r="P19" i="2" s="1"/>
  <c r="K17" i="2"/>
  <c r="P17" i="2" s="1"/>
  <c r="K15" i="2"/>
  <c r="P15" i="2" s="1"/>
  <c r="K13" i="2"/>
  <c r="P13" i="2" s="1"/>
  <c r="K11" i="2"/>
  <c r="P11" i="2" s="1"/>
  <c r="K9" i="2"/>
  <c r="P9" i="2" s="1"/>
  <c r="K7" i="2"/>
  <c r="P7" i="2" s="1"/>
  <c r="K5" i="2"/>
  <c r="P5" i="2" s="1"/>
  <c r="K3" i="2"/>
  <c r="P3" i="2" s="1"/>
  <c r="K78" i="2"/>
  <c r="P78" i="2" s="1"/>
  <c r="K76" i="2"/>
  <c r="P76" i="2" s="1"/>
  <c r="K74" i="2"/>
  <c r="P74" i="2" s="1"/>
  <c r="K72" i="2"/>
  <c r="P72" i="2" s="1"/>
  <c r="K70" i="2"/>
  <c r="P70" i="2" s="1"/>
  <c r="K68" i="2"/>
  <c r="P68" i="2" s="1"/>
  <c r="K66" i="2"/>
  <c r="P66" i="2" s="1"/>
  <c r="K64" i="2"/>
  <c r="P64" i="2" s="1"/>
  <c r="K62" i="2"/>
  <c r="P62" i="2" s="1"/>
  <c r="K60" i="2"/>
  <c r="P60" i="2" s="1"/>
  <c r="K58" i="2"/>
  <c r="P58" i="2" s="1"/>
  <c r="K56" i="2"/>
  <c r="P56" i="2" s="1"/>
  <c r="K54" i="2"/>
  <c r="P54" i="2" s="1"/>
  <c r="K52" i="2"/>
  <c r="P52" i="2" s="1"/>
  <c r="K50" i="2"/>
  <c r="P50" i="2" s="1"/>
  <c r="K48" i="2"/>
  <c r="P48" i="2" s="1"/>
  <c r="K46" i="2"/>
  <c r="P46" i="2" s="1"/>
  <c r="K44" i="2"/>
  <c r="P44" i="2" s="1"/>
  <c r="K42" i="2"/>
  <c r="P42" i="2" s="1"/>
  <c r="K40" i="2"/>
  <c r="P40" i="2" s="1"/>
  <c r="K38" i="2"/>
  <c r="P38" i="2" s="1"/>
  <c r="K36" i="2"/>
  <c r="P36" i="2" s="1"/>
  <c r="K34" i="2"/>
  <c r="P34" i="2" s="1"/>
  <c r="K32" i="2"/>
  <c r="P32" i="2" s="1"/>
  <c r="K30" i="2"/>
  <c r="P30" i="2" s="1"/>
  <c r="K28" i="2"/>
  <c r="P28" i="2" s="1"/>
  <c r="K26" i="2"/>
  <c r="P26" i="2" s="1"/>
  <c r="K24" i="2"/>
  <c r="P24" i="2" s="1"/>
  <c r="K22" i="2"/>
  <c r="P22" i="2" s="1"/>
  <c r="K20" i="2"/>
  <c r="P20" i="2" s="1"/>
  <c r="K18" i="2"/>
  <c r="P18" i="2" s="1"/>
  <c r="K16" i="2"/>
  <c r="P16" i="2" s="1"/>
  <c r="K14" i="2"/>
  <c r="P14" i="2" s="1"/>
  <c r="K12" i="2"/>
  <c r="P12" i="2" s="1"/>
  <c r="K10" i="2"/>
  <c r="P10" i="2" s="1"/>
  <c r="K8" i="2"/>
  <c r="P8" i="2" s="1"/>
  <c r="K6" i="2"/>
  <c r="P6" i="2" s="1"/>
  <c r="K4" i="2"/>
  <c r="P4" i="2" s="1"/>
  <c r="B2" i="3" l="1"/>
</calcChain>
</file>

<file path=xl/sharedStrings.xml><?xml version="1.0" encoding="utf-8"?>
<sst xmlns="http://schemas.openxmlformats.org/spreadsheetml/2006/main" count="196" uniqueCount="16">
  <si>
    <t>Team</t>
  </si>
  <si>
    <t>G-CCWM</t>
  </si>
  <si>
    <t>OPR</t>
  </si>
  <si>
    <t>CCWM</t>
  </si>
  <si>
    <t>Match</t>
  </si>
  <si>
    <t>Red 1</t>
  </si>
  <si>
    <t>Red 2</t>
  </si>
  <si>
    <t>Red 3</t>
  </si>
  <si>
    <t>Blue 1</t>
  </si>
  <si>
    <t>Blue 3</t>
  </si>
  <si>
    <t>Blue 2</t>
  </si>
  <si>
    <t>Winner</t>
  </si>
  <si>
    <t>BLUE</t>
  </si>
  <si>
    <t>RED</t>
  </si>
  <si>
    <t>WMPR</t>
  </si>
  <si>
    <t>EPR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</si>
</sst>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%"/>
    <numFmt numFmtId="165" formatCode="0.0"/>
    <numFmt numFmtId="166" formatCode="0.0%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9" fontId="0" fillId="0" borderId="0" xfId="0" applyNumberFormat="1"/>
    <xf numFmtId="164" fontId="0" fillId="0" borderId="0" xfId="0" applyNumberFormat="1"/>
    <xf numFmtId="0" fontId="1" fillId="0" borderId="0" xfId="0" applyFont="1"/>
    <xf numFmtId="165" fontId="0" fillId="0" borderId="0" xfId="0" applyNumberFormat="1"/>
    <xf numFmtId="166" fontId="0" fillId="0" borderId="0" xfId="0" applyNumberFormat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G16" sqref="G16"/>
    </sheetView>
  </sheetViews>
  <sheetFormatPr defaultRowHeight="14.5" x14ac:dyDescent="0.35"/>
  <sheetData>
    <row r="1" spans="1:2" x14ac:dyDescent="0.35">
      <c r="A1" s="3" t="s">
        <v>2</v>
      </c>
      <c r="B1" s="5">
        <f>SUM(MatchResults!O2:O168)/167</f>
        <v>0.85628742514970058</v>
      </c>
    </row>
    <row r="2" spans="1:2" x14ac:dyDescent="0.35">
      <c r="A2" s="3" t="s">
        <v>3</v>
      </c>
      <c r="B2" s="5">
        <f>SUM(MatchResults!P2:P168)/167</f>
        <v>0.87425149700598803</v>
      </c>
    </row>
    <row r="3" spans="1:2" x14ac:dyDescent="0.35">
      <c r="A3" s="3" t="s">
        <v>14</v>
      </c>
      <c r="B3" s="5">
        <f>SUM(MatchResults!N2:N168)/167</f>
        <v>0.92215568862275454</v>
      </c>
    </row>
    <row r="4" spans="1:2" x14ac:dyDescent="0.35">
      <c r="A4" s="3" t="s">
        <v>15</v>
      </c>
      <c r="B4" s="5">
        <f>SUM(MatchResults!Q2:Q168)/167</f>
        <v>0.89221556886227549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1"/>
  <sheetViews>
    <sheetView tabSelected="1" workbookViewId="0">
      <selection activeCell="I11" sqref="I11"/>
    </sheetView>
  </sheetViews>
  <sheetFormatPr defaultRowHeight="14.5" x14ac:dyDescent="0.35"/>
  <sheetData>
    <row r="1" spans="1:10" x14ac:dyDescent="0.35">
      <c r="A1" s="3" t="s">
        <v>0</v>
      </c>
      <c r="B1" s="3" t="s">
        <v>14</v>
      </c>
      <c r="C1" s="3" t="s">
        <v>2</v>
      </c>
      <c r="D1" s="3" t="s">
        <v>3</v>
      </c>
      <c r="E1" s="3" t="s">
        <v>15</v>
      </c>
    </row>
    <row r="2" spans="1:10" x14ac:dyDescent="0.35">
      <c r="A2">
        <v>1625</v>
      </c>
      <c r="B2" s="6">
        <v>91.400324983842296</v>
      </c>
      <c r="C2" s="6">
        <v>99.679851665618997</v>
      </c>
      <c r="D2" s="6">
        <v>54.816180640208898</v>
      </c>
      <c r="E2" s="6">
        <v>113.082048063667</v>
      </c>
      <c r="I2" s="1"/>
    </row>
    <row r="3" spans="1:10" x14ac:dyDescent="0.35">
      <c r="A3">
        <v>103</v>
      </c>
      <c r="B3" s="6">
        <v>-36.302028150638002</v>
      </c>
      <c r="C3" s="6">
        <v>47.126399429300299</v>
      </c>
      <c r="D3" s="6">
        <v>-26.202979233248598</v>
      </c>
      <c r="E3" s="6">
        <v>40.813151801069402</v>
      </c>
      <c r="I3" s="4"/>
    </row>
    <row r="4" spans="1:10" x14ac:dyDescent="0.35">
      <c r="A4">
        <v>1816</v>
      </c>
      <c r="B4" s="6">
        <v>41.158252356060402</v>
      </c>
      <c r="C4" s="6">
        <v>77.810284463799604</v>
      </c>
      <c r="D4" s="6">
        <v>48.312036857568302</v>
      </c>
      <c r="E4" s="6">
        <v>82.296025257071705</v>
      </c>
      <c r="J4" s="2"/>
    </row>
    <row r="5" spans="1:10" x14ac:dyDescent="0.35">
      <c r="A5">
        <v>781</v>
      </c>
      <c r="B5" s="6">
        <v>14.120761538901</v>
      </c>
      <c r="C5" s="6">
        <v>56.756496610329499</v>
      </c>
      <c r="D5" s="6">
        <v>8.9465745725255399</v>
      </c>
      <c r="E5" s="6">
        <v>60.0650727062079</v>
      </c>
      <c r="H5" s="1"/>
    </row>
    <row r="6" spans="1:10" x14ac:dyDescent="0.35">
      <c r="A6">
        <v>5196</v>
      </c>
      <c r="B6" s="6">
        <v>-40.097499393659703</v>
      </c>
      <c r="C6" s="6">
        <v>40.363945911013602</v>
      </c>
      <c r="D6" s="6">
        <v>-29.039441432394899</v>
      </c>
      <c r="E6" s="6">
        <v>32.077087995589601</v>
      </c>
    </row>
    <row r="7" spans="1:10" x14ac:dyDescent="0.35">
      <c r="A7">
        <v>422</v>
      </c>
      <c r="B7" s="6">
        <v>-5.0720043929444998</v>
      </c>
      <c r="C7" s="6">
        <v>45.780747975384998</v>
      </c>
      <c r="D7" s="6">
        <v>5.7001263227075096</v>
      </c>
      <c r="E7" s="6">
        <v>42.133858204658999</v>
      </c>
    </row>
    <row r="8" spans="1:10" x14ac:dyDescent="0.35">
      <c r="A8">
        <v>2444</v>
      </c>
      <c r="B8" s="6">
        <v>-28.528312929383599</v>
      </c>
      <c r="C8" s="6">
        <v>3.45530501446629</v>
      </c>
      <c r="D8" s="6">
        <v>-39.287983575124798</v>
      </c>
      <c r="E8" s="6">
        <v>11.7999455615664</v>
      </c>
    </row>
    <row r="9" spans="1:10" x14ac:dyDescent="0.35">
      <c r="A9">
        <v>4499</v>
      </c>
      <c r="B9" s="6">
        <v>26.084742494957499</v>
      </c>
      <c r="C9" s="6">
        <v>57.176699399227999</v>
      </c>
      <c r="D9" s="6">
        <v>17.2696337012807</v>
      </c>
      <c r="E9" s="6">
        <v>59.3749885550193</v>
      </c>
    </row>
    <row r="10" spans="1:10" x14ac:dyDescent="0.35">
      <c r="A10">
        <v>229</v>
      </c>
      <c r="B10" s="6">
        <v>-34.636587057269402</v>
      </c>
      <c r="C10" s="6">
        <v>47.910884079622001</v>
      </c>
      <c r="D10" s="6">
        <v>-27.111333406383199</v>
      </c>
      <c r="E10" s="6">
        <v>37.729455568786797</v>
      </c>
      <c r="I10" s="1"/>
    </row>
    <row r="11" spans="1:10" x14ac:dyDescent="0.35">
      <c r="A11">
        <v>4778</v>
      </c>
      <c r="B11" s="6">
        <v>16.990683473504902</v>
      </c>
      <c r="C11" s="6">
        <v>49.742641349366501</v>
      </c>
      <c r="D11" s="6">
        <v>7.1773946348575297</v>
      </c>
      <c r="E11" s="6">
        <v>54.202413229746099</v>
      </c>
    </row>
    <row r="12" spans="1:10" x14ac:dyDescent="0.35">
      <c r="A12">
        <v>357</v>
      </c>
      <c r="B12" s="6">
        <v>42.2028736426698</v>
      </c>
      <c r="C12" s="6">
        <v>45.581890657178498</v>
      </c>
      <c r="D12" s="6">
        <v>7.75244773530145</v>
      </c>
      <c r="E12" s="6">
        <v>60.8546343577543</v>
      </c>
    </row>
    <row r="13" spans="1:10" x14ac:dyDescent="0.35">
      <c r="A13">
        <v>2607</v>
      </c>
      <c r="B13" s="6">
        <v>-6.8074611028569496</v>
      </c>
      <c r="C13" s="6">
        <v>70.238967027572698</v>
      </c>
      <c r="D13" s="6">
        <v>11.662346116225899</v>
      </c>
      <c r="E13" s="6">
        <v>65.990779618234498</v>
      </c>
    </row>
    <row r="14" spans="1:10" x14ac:dyDescent="0.35">
      <c r="A14">
        <v>27</v>
      </c>
      <c r="B14" s="6">
        <v>31.130730654599802</v>
      </c>
      <c r="C14" s="6">
        <v>118.290806953282</v>
      </c>
      <c r="D14" s="6">
        <v>77.119302809778404</v>
      </c>
      <c r="E14" s="6">
        <v>113.66131866568701</v>
      </c>
    </row>
    <row r="15" spans="1:10" x14ac:dyDescent="0.35">
      <c r="A15">
        <v>3393</v>
      </c>
      <c r="B15" s="6">
        <v>62.450509874164901</v>
      </c>
      <c r="C15" s="6">
        <v>66.585731608685904</v>
      </c>
      <c r="D15" s="6">
        <v>36.273510178829902</v>
      </c>
      <c r="E15" s="6">
        <v>80.786724910985001</v>
      </c>
    </row>
    <row r="16" spans="1:10" x14ac:dyDescent="0.35">
      <c r="A16">
        <v>4296</v>
      </c>
      <c r="B16" s="6">
        <v>28.3700643608253</v>
      </c>
      <c r="C16" s="6">
        <v>41.111222288742603</v>
      </c>
      <c r="D16" s="6">
        <v>6.7239123784233301E-2</v>
      </c>
      <c r="E16" s="6">
        <v>52.926153786431897</v>
      </c>
    </row>
    <row r="17" spans="1:8" x14ac:dyDescent="0.35">
      <c r="A17">
        <v>4944</v>
      </c>
      <c r="B17" s="6">
        <v>-71.448105189156195</v>
      </c>
      <c r="C17" s="6">
        <v>4.9620537578974897</v>
      </c>
      <c r="D17" s="6">
        <v>-108.26175668665</v>
      </c>
      <c r="E17" s="6">
        <v>-5.17281674950826</v>
      </c>
    </row>
    <row r="18" spans="1:8" x14ac:dyDescent="0.35">
      <c r="A18">
        <v>51</v>
      </c>
      <c r="B18" s="6">
        <v>37.909926570898698</v>
      </c>
      <c r="C18" s="6">
        <v>64.670255889596802</v>
      </c>
      <c r="D18" s="6">
        <v>44.2993770693286</v>
      </c>
      <c r="E18" s="6">
        <v>76.893111131699499</v>
      </c>
    </row>
    <row r="19" spans="1:8" x14ac:dyDescent="0.35">
      <c r="A19">
        <v>5123</v>
      </c>
      <c r="B19" s="6">
        <v>-28.497683209929001</v>
      </c>
      <c r="C19" s="6">
        <v>31.5933675918609</v>
      </c>
      <c r="D19" s="6">
        <v>-69.622990273833494</v>
      </c>
      <c r="E19" s="6">
        <v>24.5927661054052</v>
      </c>
    </row>
    <row r="20" spans="1:8" x14ac:dyDescent="0.35">
      <c r="A20">
        <v>2158</v>
      </c>
      <c r="B20" s="6">
        <v>-30.183225078232098</v>
      </c>
      <c r="C20" s="6">
        <v>47.526774705728698</v>
      </c>
      <c r="D20" s="6">
        <v>-40.705674231238902</v>
      </c>
      <c r="E20" s="6">
        <v>38.4059859369763</v>
      </c>
    </row>
    <row r="21" spans="1:8" x14ac:dyDescent="0.35">
      <c r="A21">
        <v>5134</v>
      </c>
      <c r="B21" s="6">
        <v>-85.725752184335093</v>
      </c>
      <c r="C21" s="6">
        <v>-6.0793297719878598</v>
      </c>
      <c r="D21" s="6">
        <v>-98.11398531767</v>
      </c>
      <c r="E21" s="6">
        <v>-13.2657503729226</v>
      </c>
    </row>
    <row r="22" spans="1:8" x14ac:dyDescent="0.35">
      <c r="A22">
        <v>1086</v>
      </c>
      <c r="B22" s="6">
        <v>24.881078438644</v>
      </c>
      <c r="C22" s="6">
        <v>28.588141818718601</v>
      </c>
      <c r="D22" s="6">
        <v>7.51736897254127</v>
      </c>
      <c r="E22" s="6">
        <v>41.453781222148997</v>
      </c>
      <c r="H22" s="1"/>
    </row>
    <row r="23" spans="1:8" x14ac:dyDescent="0.35">
      <c r="A23">
        <v>2590</v>
      </c>
      <c r="B23" s="6">
        <v>92.415046970990105</v>
      </c>
      <c r="C23" s="6">
        <v>103.370078738499</v>
      </c>
      <c r="D23" s="6">
        <v>75.705735722345096</v>
      </c>
      <c r="E23" s="6">
        <v>110.154700178646</v>
      </c>
    </row>
    <row r="24" spans="1:8" x14ac:dyDescent="0.35">
      <c r="A24">
        <v>2502</v>
      </c>
      <c r="B24" s="6">
        <v>-24.570732238255701</v>
      </c>
      <c r="C24" s="6">
        <v>45.8502341579822</v>
      </c>
      <c r="D24" s="6">
        <v>-25.608794329226601</v>
      </c>
      <c r="E24" s="6">
        <v>40.718669510191901</v>
      </c>
    </row>
    <row r="25" spans="1:8" x14ac:dyDescent="0.35">
      <c r="A25">
        <v>175</v>
      </c>
      <c r="B25" s="6">
        <v>-7.5947434223738099</v>
      </c>
      <c r="C25" s="6">
        <v>59.470895523517903</v>
      </c>
      <c r="D25" s="6">
        <v>5.9651742339987299</v>
      </c>
      <c r="E25" s="6">
        <v>58.002327618823699</v>
      </c>
    </row>
    <row r="26" spans="1:8" x14ac:dyDescent="0.35">
      <c r="A26">
        <v>3959</v>
      </c>
      <c r="B26" s="6">
        <v>-7.1330612651399097</v>
      </c>
      <c r="C26" s="6">
        <v>47.835738492744703</v>
      </c>
      <c r="D26" s="6">
        <v>-45.801469481671198</v>
      </c>
      <c r="E26" s="6">
        <v>43.4738734620149</v>
      </c>
    </row>
    <row r="27" spans="1:8" x14ac:dyDescent="0.35">
      <c r="A27">
        <v>3620</v>
      </c>
      <c r="B27" s="6">
        <v>33.965764850973599</v>
      </c>
      <c r="C27" s="6">
        <v>53.843024383689702</v>
      </c>
      <c r="D27" s="6">
        <v>-10.201902892944601</v>
      </c>
      <c r="E27" s="6">
        <v>61.756078012570498</v>
      </c>
    </row>
    <row r="28" spans="1:8" x14ac:dyDescent="0.35">
      <c r="A28">
        <v>195</v>
      </c>
      <c r="B28" s="6">
        <v>16.048292973874901</v>
      </c>
      <c r="C28" s="6">
        <v>94.610681208523502</v>
      </c>
      <c r="D28" s="6">
        <v>21.221399463791101</v>
      </c>
      <c r="E28" s="6">
        <v>86.164849390826603</v>
      </c>
    </row>
    <row r="29" spans="1:8" x14ac:dyDescent="0.35">
      <c r="A29">
        <v>2500</v>
      </c>
      <c r="B29" s="6">
        <v>-16.859312315854002</v>
      </c>
      <c r="C29" s="6">
        <v>25.120559377135098</v>
      </c>
      <c r="D29" s="6">
        <v>-40.579905728416797</v>
      </c>
      <c r="E29" s="6">
        <v>20.225105188175601</v>
      </c>
    </row>
    <row r="30" spans="1:8" x14ac:dyDescent="0.35">
      <c r="A30">
        <v>1671</v>
      </c>
      <c r="B30" s="6">
        <v>14.9646110134782</v>
      </c>
      <c r="C30" s="6">
        <v>60.843227222403101</v>
      </c>
      <c r="D30" s="6">
        <v>19.2436924288846</v>
      </c>
      <c r="E30" s="6">
        <v>60.704323429483097</v>
      </c>
    </row>
    <row r="31" spans="1:8" x14ac:dyDescent="0.35">
      <c r="A31">
        <v>2056</v>
      </c>
      <c r="B31" s="6">
        <v>63.593837506961002</v>
      </c>
      <c r="C31" s="6">
        <v>119.041345343515</v>
      </c>
      <c r="D31" s="6">
        <v>45.464973024972601</v>
      </c>
      <c r="E31" s="6">
        <v>113.866440765571</v>
      </c>
    </row>
    <row r="32" spans="1:8" x14ac:dyDescent="0.35">
      <c r="A32">
        <v>5299</v>
      </c>
      <c r="B32" s="6">
        <v>7.1401419084158597</v>
      </c>
      <c r="C32" s="6">
        <v>27.1762608364328</v>
      </c>
      <c r="D32" s="6">
        <v>-34.0422666557157</v>
      </c>
      <c r="E32" s="6">
        <v>34.167855549435998</v>
      </c>
    </row>
    <row r="33" spans="1:5" x14ac:dyDescent="0.35">
      <c r="A33">
        <v>4707</v>
      </c>
      <c r="B33" s="6">
        <v>-22.194052275119301</v>
      </c>
      <c r="C33" s="6">
        <v>27.541480581478702</v>
      </c>
      <c r="D33" s="6">
        <v>-24.2579329712892</v>
      </c>
      <c r="E33" s="6">
        <v>28.6341791106281</v>
      </c>
    </row>
    <row r="34" spans="1:5" x14ac:dyDescent="0.35">
      <c r="A34">
        <v>2202</v>
      </c>
      <c r="B34" s="6">
        <v>-16.0226330702788</v>
      </c>
      <c r="C34" s="6">
        <v>46.921256715695201</v>
      </c>
      <c r="D34" s="6">
        <v>-1.0305753901388</v>
      </c>
      <c r="E34" s="6">
        <v>47.402873396191602</v>
      </c>
    </row>
    <row r="35" spans="1:5" x14ac:dyDescent="0.35">
      <c r="A35">
        <v>1089</v>
      </c>
      <c r="B35" s="6">
        <v>-3.5796758721155499</v>
      </c>
      <c r="C35" s="6">
        <v>80.222057016459303</v>
      </c>
      <c r="D35" s="6">
        <v>25.569122053754199</v>
      </c>
      <c r="E35" s="6">
        <v>69.999722406090498</v>
      </c>
    </row>
    <row r="36" spans="1:5" x14ac:dyDescent="0.35">
      <c r="A36">
        <v>4946</v>
      </c>
      <c r="B36" s="6">
        <v>55.658045942187499</v>
      </c>
      <c r="C36" s="6">
        <v>59.6775187237347</v>
      </c>
      <c r="D36" s="6">
        <v>3.5181469120564399</v>
      </c>
      <c r="E36" s="6">
        <v>66.767080965068303</v>
      </c>
    </row>
    <row r="37" spans="1:5" x14ac:dyDescent="0.35">
      <c r="A37">
        <v>4013</v>
      </c>
      <c r="B37" s="6">
        <v>-42.639822423329797</v>
      </c>
      <c r="C37" s="6">
        <v>47.3892550035713</v>
      </c>
      <c r="D37" s="6">
        <v>1.91390086860651</v>
      </c>
      <c r="E37" s="6">
        <v>40.435077424629199</v>
      </c>
    </row>
    <row r="38" spans="1:5" x14ac:dyDescent="0.35">
      <c r="A38">
        <v>5041</v>
      </c>
      <c r="B38" s="6">
        <v>-63.253656795310199</v>
      </c>
      <c r="C38" s="6">
        <v>18.3098165859825</v>
      </c>
      <c r="D38" s="6">
        <v>-11.9012956236989</v>
      </c>
      <c r="E38" s="6">
        <v>13.463649142326</v>
      </c>
    </row>
    <row r="39" spans="1:5" x14ac:dyDescent="0.35">
      <c r="A39">
        <v>457</v>
      </c>
      <c r="B39" s="6">
        <v>10.607640665785601</v>
      </c>
      <c r="C39" s="6">
        <v>37.696459934415699</v>
      </c>
      <c r="D39" s="6">
        <v>6.9817427468784103</v>
      </c>
      <c r="E39" s="6">
        <v>39.309762728146502</v>
      </c>
    </row>
    <row r="40" spans="1:5" x14ac:dyDescent="0.35">
      <c r="A40">
        <v>20</v>
      </c>
      <c r="B40" s="6">
        <v>-16.4308678984662</v>
      </c>
      <c r="C40" s="6">
        <v>65.600302178949804</v>
      </c>
      <c r="D40" s="6">
        <v>-45.092452199434902</v>
      </c>
      <c r="E40" s="6">
        <v>53.677197121847897</v>
      </c>
    </row>
    <row r="41" spans="1:5" x14ac:dyDescent="0.35">
      <c r="A41">
        <v>2626</v>
      </c>
      <c r="B41" s="6">
        <v>11.4305460855105</v>
      </c>
      <c r="C41" s="6">
        <v>45.434366645233602</v>
      </c>
      <c r="D41" s="6">
        <v>21.4703569766653</v>
      </c>
      <c r="E41" s="6">
        <v>52.462116034953901</v>
      </c>
    </row>
    <row r="42" spans="1:5" x14ac:dyDescent="0.35">
      <c r="A42">
        <v>2959</v>
      </c>
      <c r="B42" s="6">
        <v>35.671559529272898</v>
      </c>
      <c r="C42" s="6">
        <v>76.541007475470394</v>
      </c>
      <c r="D42" s="6">
        <v>20.7127040978636</v>
      </c>
      <c r="E42" s="6">
        <v>80.2362560303105</v>
      </c>
    </row>
    <row r="43" spans="1:5" x14ac:dyDescent="0.35">
      <c r="A43">
        <v>5019</v>
      </c>
      <c r="B43" s="6">
        <v>-8.0495709599212901</v>
      </c>
      <c r="C43" s="6">
        <v>35.757622983421399</v>
      </c>
      <c r="D43" s="6">
        <v>-26.621454414913401</v>
      </c>
      <c r="E43" s="6">
        <v>33.010394813287498</v>
      </c>
    </row>
    <row r="44" spans="1:5" x14ac:dyDescent="0.35">
      <c r="A44">
        <v>2175</v>
      </c>
      <c r="B44" s="6">
        <v>-7.4708654723310604</v>
      </c>
      <c r="C44" s="6">
        <v>65.689063413082707</v>
      </c>
      <c r="D44" s="6">
        <v>32.442169877085</v>
      </c>
      <c r="E44" s="6">
        <v>60.077503914646996</v>
      </c>
    </row>
    <row r="45" spans="1:5" x14ac:dyDescent="0.35">
      <c r="A45">
        <v>4531</v>
      </c>
      <c r="B45" s="6">
        <v>-28.280349800835999</v>
      </c>
      <c r="C45" s="6">
        <v>15.3380546473027</v>
      </c>
      <c r="D45" s="6">
        <v>-33.336104491550699</v>
      </c>
      <c r="E45" s="6">
        <v>14.838366913462</v>
      </c>
    </row>
    <row r="46" spans="1:5" x14ac:dyDescent="0.35">
      <c r="A46">
        <v>2137</v>
      </c>
      <c r="B46" s="6">
        <v>24.3991117106807</v>
      </c>
      <c r="C46" s="6">
        <v>79.659076246650201</v>
      </c>
      <c r="D46" s="6">
        <v>23.987792497757201</v>
      </c>
      <c r="E46" s="6">
        <v>78.916527721790303</v>
      </c>
    </row>
    <row r="47" spans="1:5" x14ac:dyDescent="0.35">
      <c r="A47">
        <v>1538</v>
      </c>
      <c r="B47" s="6">
        <v>-0.81960495142143397</v>
      </c>
      <c r="C47" s="6">
        <v>65.466898921311895</v>
      </c>
      <c r="D47" s="6">
        <v>7.0254130366621101</v>
      </c>
      <c r="E47" s="6">
        <v>58.132333646701497</v>
      </c>
    </row>
    <row r="48" spans="1:5" x14ac:dyDescent="0.35">
      <c r="A48">
        <v>4914</v>
      </c>
      <c r="B48" s="6">
        <v>17.319370264332498</v>
      </c>
      <c r="C48" s="6">
        <v>25.2014392475572</v>
      </c>
      <c r="D48" s="6">
        <v>-31.6532732945338</v>
      </c>
      <c r="E48" s="6">
        <v>34.117504148514101</v>
      </c>
    </row>
    <row r="49" spans="1:5" x14ac:dyDescent="0.35">
      <c r="A49">
        <v>4911</v>
      </c>
      <c r="B49" s="6">
        <v>2.68885605571643</v>
      </c>
      <c r="C49" s="6">
        <v>64.205334356359003</v>
      </c>
      <c r="D49" s="6">
        <v>35.822572977777902</v>
      </c>
      <c r="E49" s="6">
        <v>69.011609134533501</v>
      </c>
    </row>
    <row r="50" spans="1:5" x14ac:dyDescent="0.35">
      <c r="A50">
        <v>1939</v>
      </c>
      <c r="B50" s="6">
        <v>-5.8902758361538696</v>
      </c>
      <c r="C50" s="6">
        <v>18.866344788709998</v>
      </c>
      <c r="D50" s="6">
        <v>-47.756729075788897</v>
      </c>
      <c r="E50" s="6">
        <v>23.542614602743601</v>
      </c>
    </row>
    <row r="51" spans="1:5" x14ac:dyDescent="0.35">
      <c r="A51">
        <v>1918</v>
      </c>
      <c r="B51" s="6">
        <v>20.9188099494278</v>
      </c>
      <c r="C51" s="6">
        <v>85.099186048406096</v>
      </c>
      <c r="D51" s="6">
        <v>49.548270613693802</v>
      </c>
      <c r="E51" s="6">
        <v>86.898874374808699</v>
      </c>
    </row>
    <row r="52" spans="1:5" x14ac:dyDescent="0.35">
      <c r="A52">
        <v>5030</v>
      </c>
      <c r="B52" s="6">
        <v>-60.150262528439796</v>
      </c>
      <c r="C52" s="6">
        <v>19.599274659821901</v>
      </c>
      <c r="D52" s="6">
        <v>-43.214862761035597</v>
      </c>
      <c r="E52" s="6">
        <v>12.146752428154601</v>
      </c>
    </row>
    <row r="53" spans="1:5" x14ac:dyDescent="0.35">
      <c r="A53">
        <v>3616</v>
      </c>
      <c r="B53" s="6">
        <v>-5.3890634656981904</v>
      </c>
      <c r="C53" s="6">
        <v>52.1366996648173</v>
      </c>
      <c r="D53" s="6">
        <v>16.795983020593901</v>
      </c>
      <c r="E53" s="6">
        <v>57.747100137974897</v>
      </c>
    </row>
    <row r="54" spans="1:5" x14ac:dyDescent="0.35">
      <c r="A54">
        <v>2198</v>
      </c>
      <c r="B54" s="6">
        <v>-36.196336836772304</v>
      </c>
      <c r="C54" s="6">
        <v>50.059823812152999</v>
      </c>
      <c r="D54" s="6">
        <v>-22.9044947687253</v>
      </c>
      <c r="E54" s="6">
        <v>41.418975813724998</v>
      </c>
    </row>
    <row r="55" spans="1:5" x14ac:dyDescent="0.35">
      <c r="A55">
        <v>1519</v>
      </c>
      <c r="B55" s="6">
        <v>55.394661628577801</v>
      </c>
      <c r="C55" s="6">
        <v>75.137585844312497</v>
      </c>
      <c r="D55" s="6">
        <v>69.775726459288194</v>
      </c>
      <c r="E55" s="6">
        <v>85.806116041025604</v>
      </c>
    </row>
    <row r="56" spans="1:5" x14ac:dyDescent="0.35">
      <c r="A56">
        <v>2655</v>
      </c>
      <c r="B56" s="6">
        <v>-26.334868036565901</v>
      </c>
      <c r="C56" s="6">
        <v>59.883914436817598</v>
      </c>
      <c r="D56" s="6">
        <v>9.0048092152343706</v>
      </c>
      <c r="E56" s="6">
        <v>50.915169524580598</v>
      </c>
    </row>
    <row r="57" spans="1:5" x14ac:dyDescent="0.35">
      <c r="A57">
        <v>503</v>
      </c>
      <c r="B57" s="6">
        <v>29.304780339596299</v>
      </c>
      <c r="C57" s="6">
        <v>66.162124174762795</v>
      </c>
      <c r="D57" s="6">
        <v>37.505669122618997</v>
      </c>
      <c r="E57" s="6">
        <v>67.821721097813594</v>
      </c>
    </row>
    <row r="58" spans="1:5" x14ac:dyDescent="0.35">
      <c r="A58">
        <v>4933</v>
      </c>
      <c r="B58" s="6">
        <v>-38.8895152087292</v>
      </c>
      <c r="C58" s="6">
        <v>50.040434729015402</v>
      </c>
      <c r="D58" s="6">
        <v>-29.1626999353395</v>
      </c>
      <c r="E58" s="6">
        <v>38.2189128827522</v>
      </c>
    </row>
    <row r="59" spans="1:5" x14ac:dyDescent="0.35">
      <c r="A59">
        <v>4950</v>
      </c>
      <c r="B59" s="6">
        <v>26.9659032028488</v>
      </c>
      <c r="C59" s="6">
        <v>33.531042330672399</v>
      </c>
      <c r="D59" s="6">
        <v>1.5714845325067801</v>
      </c>
      <c r="E59" s="6">
        <v>47.174337539062101</v>
      </c>
    </row>
    <row r="60" spans="1:5" x14ac:dyDescent="0.35">
      <c r="A60">
        <v>4925</v>
      </c>
      <c r="B60" s="6">
        <v>-43.029778909837702</v>
      </c>
      <c r="C60" s="6">
        <v>32.406959064826403</v>
      </c>
      <c r="D60" s="6">
        <v>-35.018724714142103</v>
      </c>
      <c r="E60" s="6">
        <v>23.450143713228702</v>
      </c>
    </row>
    <row r="61" spans="1:5" x14ac:dyDescent="0.35">
      <c r="A61">
        <v>1662</v>
      </c>
      <c r="B61" s="6">
        <v>-0.62806265515445103</v>
      </c>
      <c r="C61" s="6">
        <v>66.930090093030898</v>
      </c>
      <c r="D61" s="6">
        <v>22.378264880937898</v>
      </c>
      <c r="E61" s="6">
        <v>68.492066293753098</v>
      </c>
    </row>
    <row r="62" spans="1:5" x14ac:dyDescent="0.35">
      <c r="A62">
        <v>4077</v>
      </c>
      <c r="B62" s="6">
        <v>43.762882567085597</v>
      </c>
      <c r="C62" s="6">
        <v>87.460673144415594</v>
      </c>
      <c r="D62" s="6">
        <v>44.898170452469003</v>
      </c>
      <c r="E62" s="6">
        <v>89.221723439509205</v>
      </c>
    </row>
    <row r="63" spans="1:5" x14ac:dyDescent="0.35">
      <c r="A63">
        <v>4265</v>
      </c>
      <c r="B63" s="6">
        <v>49.979024783246203</v>
      </c>
      <c r="C63" s="6">
        <v>81.792755483195606</v>
      </c>
      <c r="D63" s="6">
        <v>35.977025737608102</v>
      </c>
      <c r="E63" s="6">
        <v>87.4740671928745</v>
      </c>
    </row>
    <row r="64" spans="1:5" x14ac:dyDescent="0.35">
      <c r="A64">
        <v>5288</v>
      </c>
      <c r="B64" s="6">
        <v>-20.861128927453901</v>
      </c>
      <c r="C64" s="6">
        <v>29.861460877418299</v>
      </c>
      <c r="D64" s="6">
        <v>-6.2211905748016596</v>
      </c>
      <c r="E64" s="6">
        <v>33.365220247429697</v>
      </c>
    </row>
    <row r="65" spans="1:5" x14ac:dyDescent="0.35">
      <c r="A65">
        <v>2485</v>
      </c>
      <c r="B65" s="6">
        <v>95.746049969475195</v>
      </c>
      <c r="C65" s="6">
        <v>96.246002271856</v>
      </c>
      <c r="D65" s="6">
        <v>60.023357793231703</v>
      </c>
      <c r="E65" s="6">
        <v>111.125573238662</v>
      </c>
    </row>
    <row r="66" spans="1:5" x14ac:dyDescent="0.35">
      <c r="A66">
        <v>639</v>
      </c>
      <c r="B66" s="6">
        <v>4.91274981358292</v>
      </c>
      <c r="C66" s="6">
        <v>47.443938541346597</v>
      </c>
      <c r="D66" s="6">
        <v>19.0193211588217</v>
      </c>
      <c r="E66" s="6">
        <v>52.638970737051501</v>
      </c>
    </row>
    <row r="67" spans="1:5" x14ac:dyDescent="0.35">
      <c r="A67">
        <v>2834</v>
      </c>
      <c r="B67" s="6">
        <v>10.492098648527501</v>
      </c>
      <c r="C67" s="6">
        <v>34.579530430413399</v>
      </c>
      <c r="D67" s="6">
        <v>-13.374242371714899</v>
      </c>
      <c r="E67" s="6">
        <v>45.6361111411209</v>
      </c>
    </row>
    <row r="68" spans="1:5" x14ac:dyDescent="0.35">
      <c r="A68">
        <v>3318</v>
      </c>
      <c r="B68" s="6">
        <v>-1.92465146708961</v>
      </c>
      <c r="C68" s="6">
        <v>72.133957839335196</v>
      </c>
      <c r="D68" s="6">
        <v>22.169231661152299</v>
      </c>
      <c r="E68" s="6">
        <v>71.326584843026694</v>
      </c>
    </row>
    <row r="69" spans="1:5" x14ac:dyDescent="0.35">
      <c r="A69">
        <v>4547</v>
      </c>
      <c r="B69" s="6">
        <v>-29.542818265138699</v>
      </c>
      <c r="C69" s="6">
        <v>36.905451220173497</v>
      </c>
      <c r="D69" s="6">
        <v>-4.4396512187021102</v>
      </c>
      <c r="E69" s="6">
        <v>28.765333897121</v>
      </c>
    </row>
    <row r="70" spans="1:5" x14ac:dyDescent="0.35">
      <c r="A70">
        <v>2067</v>
      </c>
      <c r="B70" s="6">
        <v>28.5417915198157</v>
      </c>
      <c r="C70" s="6">
        <v>87.519213399196801</v>
      </c>
      <c r="D70" s="6">
        <v>30.088219020690602</v>
      </c>
      <c r="E70" s="6">
        <v>79.6744400463609</v>
      </c>
    </row>
    <row r="71" spans="1:5" x14ac:dyDescent="0.35">
      <c r="A71">
        <v>329</v>
      </c>
      <c r="B71" s="6">
        <v>-2.3481301162828698</v>
      </c>
      <c r="C71" s="6">
        <v>66.962211507349807</v>
      </c>
      <c r="D71" s="6">
        <v>14.853268329635901</v>
      </c>
      <c r="E71" s="6">
        <v>59.029753488544102</v>
      </c>
    </row>
    <row r="72" spans="1:5" x14ac:dyDescent="0.35">
      <c r="A72">
        <v>5006</v>
      </c>
      <c r="B72" s="6">
        <v>-17.4077123736838</v>
      </c>
      <c r="C72" s="6">
        <v>36.777574739964003</v>
      </c>
      <c r="D72" s="6">
        <v>-53.401704545792498</v>
      </c>
      <c r="E72" s="6">
        <v>32.7983359348097</v>
      </c>
    </row>
    <row r="73" spans="1:5" x14ac:dyDescent="0.35">
      <c r="A73">
        <v>484</v>
      </c>
      <c r="B73" s="6">
        <v>-62.159156068077301</v>
      </c>
      <c r="C73" s="6">
        <v>26.499958101470099</v>
      </c>
      <c r="D73" s="6">
        <v>-37.441321081122098</v>
      </c>
      <c r="E73" s="6">
        <v>19.347497896616101</v>
      </c>
    </row>
    <row r="74" spans="1:5" x14ac:dyDescent="0.35">
      <c r="A74">
        <v>1540</v>
      </c>
      <c r="B74" s="6">
        <v>-18.908791938014801</v>
      </c>
      <c r="C74" s="6">
        <v>38.490995968832699</v>
      </c>
      <c r="D74" s="6">
        <v>-7.5589179039667203</v>
      </c>
      <c r="E74" s="6">
        <v>40.542087189138599</v>
      </c>
    </row>
    <row r="75" spans="1:5" x14ac:dyDescent="0.35">
      <c r="A75">
        <v>527</v>
      </c>
      <c r="B75" s="6">
        <v>-76.807262133988303</v>
      </c>
      <c r="C75" s="6">
        <v>36.906306938399197</v>
      </c>
      <c r="D75" s="6">
        <v>-43.919665423372599</v>
      </c>
      <c r="E75" s="6">
        <v>21.016508761430099</v>
      </c>
    </row>
    <row r="76" spans="1:5" x14ac:dyDescent="0.35">
      <c r="A76">
        <v>2180</v>
      </c>
      <c r="B76" s="6">
        <v>-24.475445967414899</v>
      </c>
      <c r="C76" s="6">
        <v>58.824723219355299</v>
      </c>
      <c r="D76" s="6">
        <v>-12.6504119491628</v>
      </c>
      <c r="E76" s="6">
        <v>47.620387976732999</v>
      </c>
    </row>
    <row r="77" spans="1:5" x14ac:dyDescent="0.35">
      <c r="A77">
        <v>3492</v>
      </c>
      <c r="B77" s="6">
        <v>-9.60573434502742</v>
      </c>
      <c r="C77" s="6">
        <v>44.017806341162498</v>
      </c>
      <c r="D77" s="6">
        <v>17.996937101573199</v>
      </c>
      <c r="E77" s="6">
        <v>48.399787106564602</v>
      </c>
    </row>
    <row r="78" spans="1:5" x14ac:dyDescent="0.35">
      <c r="A78">
        <v>3158</v>
      </c>
      <c r="B78" s="6">
        <v>24.390626896259398</v>
      </c>
      <c r="C78" s="6">
        <v>69.369246632473306</v>
      </c>
      <c r="D78" s="6">
        <v>30.584486635312398</v>
      </c>
      <c r="E78" s="6">
        <v>77.301200162944298</v>
      </c>
    </row>
    <row r="79" spans="1:5" x14ac:dyDescent="0.35">
      <c r="A79">
        <v>3997</v>
      </c>
      <c r="B79" s="6">
        <v>-21.954681270176302</v>
      </c>
      <c r="C79" s="6">
        <v>45.548174871274703</v>
      </c>
      <c r="D79" s="6">
        <v>3.9359847388669098</v>
      </c>
      <c r="E79" s="6">
        <v>48.167960189475899</v>
      </c>
    </row>
    <row r="80" spans="1:5" x14ac:dyDescent="0.35">
      <c r="A80">
        <v>319</v>
      </c>
      <c r="B80" s="6">
        <v>0.47612549101735402</v>
      </c>
      <c r="C80" s="6">
        <v>52.695155393010502</v>
      </c>
      <c r="D80" s="6">
        <v>15.0658967340378</v>
      </c>
      <c r="E80" s="6">
        <v>58.514758557694599</v>
      </c>
    </row>
    <row r="81" spans="1:5" x14ac:dyDescent="0.35">
      <c r="A81">
        <v>4930</v>
      </c>
      <c r="B81" s="6">
        <v>-7.3363452275271301</v>
      </c>
      <c r="C81" s="6">
        <v>67.681080765695</v>
      </c>
      <c r="D81" s="6">
        <v>-17.960553141617901</v>
      </c>
      <c r="E81" s="6">
        <v>60.586186384862799</v>
      </c>
    </row>
    <row r="82" spans="1:5" x14ac:dyDescent="0.35">
      <c r="A82">
        <v>2996</v>
      </c>
      <c r="B82" s="6">
        <v>29.841993439702399</v>
      </c>
      <c r="C82" s="6">
        <v>62.216567460398302</v>
      </c>
      <c r="D82" s="6">
        <v>25.089144922706499</v>
      </c>
      <c r="E82" s="6">
        <v>70.883284825853806</v>
      </c>
    </row>
    <row r="83" spans="1:5" x14ac:dyDescent="0.35">
      <c r="A83">
        <v>33</v>
      </c>
      <c r="B83" s="6">
        <v>40.762836678366703</v>
      </c>
      <c r="C83" s="6">
        <v>121.904276437504</v>
      </c>
      <c r="D83" s="6">
        <v>80.165061323517193</v>
      </c>
      <c r="E83" s="6">
        <v>116.255157702739</v>
      </c>
    </row>
    <row r="84" spans="1:5" x14ac:dyDescent="0.35">
      <c r="A84">
        <v>2557</v>
      </c>
      <c r="B84" s="6">
        <v>-19.6363016986821</v>
      </c>
      <c r="C84" s="6">
        <v>53.563764065130599</v>
      </c>
      <c r="D84" s="6">
        <v>-16.840512925613002</v>
      </c>
      <c r="E84" s="6">
        <v>48.2447423761026</v>
      </c>
    </row>
    <row r="85" spans="1:5" x14ac:dyDescent="0.35">
      <c r="A85">
        <v>2576</v>
      </c>
      <c r="B85" s="6">
        <v>-32.826704816724003</v>
      </c>
      <c r="C85" s="6">
        <v>16.811991914756401</v>
      </c>
      <c r="D85" s="6">
        <v>-31.811673356784102</v>
      </c>
      <c r="E85" s="6">
        <v>21.7763710495094</v>
      </c>
    </row>
    <row r="86" spans="1:5" x14ac:dyDescent="0.35">
      <c r="A86">
        <v>2978</v>
      </c>
      <c r="B86" s="6">
        <v>-45.467035358899103</v>
      </c>
      <c r="C86" s="6">
        <v>11.822519658406399</v>
      </c>
      <c r="D86" s="6">
        <v>-56.471633959555703</v>
      </c>
      <c r="E86" s="6">
        <v>6.2137139331589299</v>
      </c>
    </row>
    <row r="87" spans="1:5" x14ac:dyDescent="0.35">
      <c r="A87">
        <v>4010</v>
      </c>
      <c r="B87" s="6">
        <v>-57.537790538733802</v>
      </c>
      <c r="C87" s="6">
        <v>8.4432040457553406</v>
      </c>
      <c r="D87" s="6">
        <v>-43.263378005106901</v>
      </c>
      <c r="E87" s="6">
        <v>6.7467119149312804</v>
      </c>
    </row>
    <row r="88" spans="1:5" x14ac:dyDescent="0.35">
      <c r="A88">
        <v>548</v>
      </c>
      <c r="B88" s="6">
        <v>-7.8687135156630497</v>
      </c>
      <c r="C88" s="6">
        <v>65.427546764679505</v>
      </c>
      <c r="D88" s="6">
        <v>-15.131154200206</v>
      </c>
      <c r="E88" s="6">
        <v>58.2448116160841</v>
      </c>
    </row>
    <row r="89" spans="1:5" x14ac:dyDescent="0.35">
      <c r="A89">
        <v>932</v>
      </c>
      <c r="B89" s="6">
        <v>-52.294479225520703</v>
      </c>
      <c r="C89" s="6">
        <v>14.4288898375824</v>
      </c>
      <c r="D89" s="6">
        <v>-35.956010265344702</v>
      </c>
      <c r="E89" s="6">
        <v>14.8531535456677</v>
      </c>
    </row>
    <row r="90" spans="1:5" x14ac:dyDescent="0.35">
      <c r="A90">
        <v>2907</v>
      </c>
      <c r="B90" s="6">
        <v>48.898316032654101</v>
      </c>
      <c r="C90" s="6">
        <v>81.201050196724097</v>
      </c>
      <c r="D90" s="6">
        <v>70.524705453845201</v>
      </c>
      <c r="E90" s="6">
        <v>87.236332828451793</v>
      </c>
    </row>
    <row r="91" spans="1:5" x14ac:dyDescent="0.35">
      <c r="A91">
        <v>3525</v>
      </c>
      <c r="B91" s="6">
        <v>-32.174918177181198</v>
      </c>
      <c r="C91" s="6">
        <v>25.314663373404102</v>
      </c>
      <c r="D91" s="6">
        <v>-38.070050341876197</v>
      </c>
      <c r="E91" s="6">
        <v>22.816411356551299</v>
      </c>
    </row>
    <row r="92" spans="1:5" x14ac:dyDescent="0.35">
      <c r="A92">
        <v>334</v>
      </c>
      <c r="B92" s="6">
        <v>28.302955675209802</v>
      </c>
      <c r="C92" s="6">
        <v>64.648737641039304</v>
      </c>
      <c r="D92" s="6">
        <v>26.174751422355701</v>
      </c>
      <c r="E92" s="6">
        <v>73.441670471028999</v>
      </c>
    </row>
    <row r="93" spans="1:5" x14ac:dyDescent="0.35">
      <c r="A93">
        <v>399</v>
      </c>
      <c r="B93" s="6">
        <v>51.596073682174698</v>
      </c>
      <c r="C93" s="6">
        <v>101.820876530116</v>
      </c>
      <c r="D93" s="6">
        <v>53.815643795126199</v>
      </c>
      <c r="E93" s="6">
        <v>104.22959662081701</v>
      </c>
    </row>
    <row r="94" spans="1:5" x14ac:dyDescent="0.35">
      <c r="A94">
        <v>1477</v>
      </c>
      <c r="B94" s="6">
        <v>28.759416932305101</v>
      </c>
      <c r="C94" s="6">
        <v>62.9526033188762</v>
      </c>
      <c r="D94" s="6">
        <v>9.7299321850911902</v>
      </c>
      <c r="E94" s="6">
        <v>67.267797399788606</v>
      </c>
    </row>
    <row r="95" spans="1:5" x14ac:dyDescent="0.35">
      <c r="A95">
        <v>3211</v>
      </c>
      <c r="B95" s="6">
        <v>20.927021778189999</v>
      </c>
      <c r="C95" s="6">
        <v>34.232521246991901</v>
      </c>
      <c r="D95" s="6">
        <v>-7.7869620795371501</v>
      </c>
      <c r="E95" s="6">
        <v>47.417226273437997</v>
      </c>
    </row>
    <row r="96" spans="1:5" x14ac:dyDescent="0.35">
      <c r="A96">
        <v>900</v>
      </c>
      <c r="B96" s="6">
        <v>6.2061718335147598</v>
      </c>
      <c r="C96" s="6">
        <v>81.567855161056698</v>
      </c>
      <c r="D96" s="6">
        <v>20.103035171454199</v>
      </c>
      <c r="E96" s="6">
        <v>76.410851665636699</v>
      </c>
    </row>
    <row r="97" spans="1:5" x14ac:dyDescent="0.35">
      <c r="A97">
        <v>3467</v>
      </c>
      <c r="B97" s="6">
        <v>2.5891343867884502</v>
      </c>
      <c r="C97" s="6">
        <v>54.317500730529098</v>
      </c>
      <c r="D97" s="6">
        <v>-13.5328646629199</v>
      </c>
      <c r="E97" s="6">
        <v>56.232474195014603</v>
      </c>
    </row>
    <row r="98" spans="1:5" x14ac:dyDescent="0.35">
      <c r="A98">
        <v>4583</v>
      </c>
      <c r="B98" s="6">
        <v>7.0784566969898304</v>
      </c>
      <c r="C98" s="6">
        <v>24.431646333069502</v>
      </c>
      <c r="D98" s="6">
        <v>-5.1659023637604102</v>
      </c>
      <c r="E98" s="6">
        <v>34.9448097014198</v>
      </c>
    </row>
    <row r="99" spans="1:5" x14ac:dyDescent="0.35">
      <c r="A99">
        <v>378</v>
      </c>
      <c r="B99" s="6">
        <v>-10.309676309032</v>
      </c>
      <c r="C99" s="6">
        <v>67.193985678336702</v>
      </c>
      <c r="D99" s="6">
        <v>29.937542273644102</v>
      </c>
      <c r="E99" s="6">
        <v>55.189090417328302</v>
      </c>
    </row>
    <row r="100" spans="1:5" x14ac:dyDescent="0.35">
      <c r="A100">
        <v>2341</v>
      </c>
      <c r="B100" s="6">
        <v>-2.2684640519563901</v>
      </c>
      <c r="C100" s="6">
        <v>79.806034113679203</v>
      </c>
      <c r="D100" s="6">
        <v>22.130258478477501</v>
      </c>
      <c r="E100" s="6">
        <v>75.392086462304803</v>
      </c>
    </row>
    <row r="101" spans="1:5" x14ac:dyDescent="0.35">
      <c r="A101">
        <v>3354</v>
      </c>
      <c r="B101" s="6">
        <v>-56.028943093828097</v>
      </c>
      <c r="C101" s="6">
        <v>-12.1391329273564</v>
      </c>
      <c r="D101" s="6">
        <v>-100.056398975207</v>
      </c>
      <c r="E101" s="6">
        <v>-19.705456018612999</v>
      </c>
    </row>
  </sheetData>
  <sortState ref="G2:I40">
    <sortCondition ref="G40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68"/>
  <sheetViews>
    <sheetView workbookViewId="0">
      <selection activeCell="M10" sqref="M10"/>
    </sheetView>
  </sheetViews>
  <sheetFormatPr defaultRowHeight="14.5" x14ac:dyDescent="0.35"/>
  <cols>
    <col min="8" max="8" width="8.7265625" style="3"/>
  </cols>
  <sheetData>
    <row r="1" spans="1:45" x14ac:dyDescent="0.35">
      <c r="A1" s="3" t="s">
        <v>4</v>
      </c>
      <c r="B1" s="3" t="s">
        <v>5</v>
      </c>
      <c r="C1" s="3" t="s">
        <v>6</v>
      </c>
      <c r="D1" s="3" t="s">
        <v>7</v>
      </c>
      <c r="E1" s="3" t="s">
        <v>8</v>
      </c>
      <c r="F1" s="3" t="s">
        <v>10</v>
      </c>
      <c r="G1" s="3" t="s">
        <v>9</v>
      </c>
      <c r="H1" s="3" t="s">
        <v>11</v>
      </c>
      <c r="I1" s="3" t="s">
        <v>14</v>
      </c>
      <c r="J1" s="3" t="s">
        <v>2</v>
      </c>
      <c r="K1" s="3" t="s">
        <v>3</v>
      </c>
      <c r="L1" s="3" t="s">
        <v>15</v>
      </c>
      <c r="M1" s="3"/>
      <c r="N1" s="3" t="s">
        <v>14</v>
      </c>
      <c r="O1" s="3" t="s">
        <v>2</v>
      </c>
      <c r="P1" s="3" t="s">
        <v>3</v>
      </c>
      <c r="Q1" s="3" t="s">
        <v>15</v>
      </c>
      <c r="R1" s="3"/>
      <c r="S1" s="3" t="s">
        <v>1</v>
      </c>
      <c r="Z1" s="3" t="s">
        <v>2</v>
      </c>
      <c r="AG1" s="3" t="s">
        <v>3</v>
      </c>
      <c r="AN1" s="3" t="s">
        <v>15</v>
      </c>
    </row>
    <row r="2" spans="1:45" x14ac:dyDescent="0.35">
      <c r="A2">
        <v>1</v>
      </c>
      <c r="B2">
        <v>1625</v>
      </c>
      <c r="C2">
        <v>103</v>
      </c>
      <c r="D2">
        <v>1816</v>
      </c>
      <c r="E2">
        <v>781</v>
      </c>
      <c r="F2">
        <v>5196</v>
      </c>
      <c r="G2">
        <v>422</v>
      </c>
      <c r="H2" s="3" t="s">
        <v>13</v>
      </c>
      <c r="I2" t="str">
        <f>IF(SUM(S2:U2)&gt;SUM(V2:X2),"RED","BLUE")</f>
        <v>RED</v>
      </c>
      <c r="J2" t="str">
        <f>IF(SUM(Z2:AB2)&gt;SUM(AC2:AE2),"RED","BLUE")</f>
        <v>RED</v>
      </c>
      <c r="K2" t="str">
        <f>IF(SUM(AG2:AI2)&gt;SUM(AJ2:AL2),"RED","BLUE")</f>
        <v>RED</v>
      </c>
      <c r="L2" t="str">
        <f>IF(SUM(AN2:AP2)&gt;SUM(AQ2:AS2),"RED","BLUE")</f>
        <v>RED</v>
      </c>
      <c r="N2">
        <f>IF($H2=I2,1,0)</f>
        <v>1</v>
      </c>
      <c r="O2">
        <f>IF($H2=J2,1,0)</f>
        <v>1</v>
      </c>
      <c r="P2">
        <f>IF($H2=K2,1,0)</f>
        <v>1</v>
      </c>
      <c r="Q2">
        <f>IF($H2=L2,1,0)</f>
        <v>1</v>
      </c>
      <c r="S2" s="4">
        <f>INDEX(TeamStats!$B:$B,MATCH(MatchResults!B2,TeamStats!$A:$A,0))</f>
        <v>91.400324983842296</v>
      </c>
      <c r="T2" s="4">
        <f>INDEX(TeamStats!$B:$B,MATCH(MatchResults!C2,TeamStats!$A:$A,0))</f>
        <v>-36.302028150638002</v>
      </c>
      <c r="U2" s="4">
        <f>INDEX(TeamStats!$B:$B,MATCH(MatchResults!D2,TeamStats!$A:$A,0))</f>
        <v>41.158252356060402</v>
      </c>
      <c r="V2" s="4">
        <f>INDEX(TeamStats!$B:$B,MATCH(MatchResults!E2,TeamStats!$A:$A,0))</f>
        <v>14.120761538901</v>
      </c>
      <c r="W2" s="4">
        <f>INDEX(TeamStats!$B:$B,MATCH(MatchResults!F2,TeamStats!$A:$A,0))</f>
        <v>-40.097499393659703</v>
      </c>
      <c r="X2" s="4">
        <f>INDEX(TeamStats!$B:$B,MATCH(MatchResults!G2,TeamStats!$A:$A,0))</f>
        <v>-5.0720043929444998</v>
      </c>
      <c r="Z2">
        <f>INDEX(TeamStats!$C:$C,MATCH(MatchResults!B2,TeamStats!$A:$A,0))</f>
        <v>99.679851665618997</v>
      </c>
      <c r="AA2">
        <f>INDEX(TeamStats!$C:$C,MATCH(MatchResults!C2,TeamStats!$A:$A,0))</f>
        <v>47.126399429300299</v>
      </c>
      <c r="AB2">
        <f>INDEX(TeamStats!$C:$C,MATCH(MatchResults!D2,TeamStats!$A:$A,0))</f>
        <v>77.810284463799604</v>
      </c>
      <c r="AC2">
        <f>INDEX(TeamStats!$C:$C,MATCH(MatchResults!E2,TeamStats!$A:$A,0))</f>
        <v>56.756496610329499</v>
      </c>
      <c r="AD2">
        <f>INDEX(TeamStats!$C:$C,MATCH(MatchResults!F2,TeamStats!$A:$A,0))</f>
        <v>40.363945911013602</v>
      </c>
      <c r="AE2">
        <f>INDEX(TeamStats!$C:$C,MATCH(MatchResults!G2,TeamStats!$A:$A,0))</f>
        <v>45.780747975384998</v>
      </c>
      <c r="AG2">
        <f>INDEX(TeamStats!$D:$D,MATCH(MatchResults!B2,TeamStats!$A:$A,0))</f>
        <v>54.816180640208898</v>
      </c>
      <c r="AH2">
        <f>INDEX(TeamStats!$D:$D,MATCH(MatchResults!C2,TeamStats!$A:$A,0))</f>
        <v>-26.202979233248598</v>
      </c>
      <c r="AI2">
        <f>INDEX(TeamStats!$D:$D,MATCH(MatchResults!D2,TeamStats!$A:$A,0))</f>
        <v>48.312036857568302</v>
      </c>
      <c r="AJ2">
        <f>INDEX(TeamStats!$D:$D,MATCH(MatchResults!E2,TeamStats!$A:$A,0))</f>
        <v>8.9465745725255399</v>
      </c>
      <c r="AK2">
        <f>INDEX(TeamStats!$D:$D,MATCH(MatchResults!F2,TeamStats!$A:$A,0))</f>
        <v>-29.039441432394899</v>
      </c>
      <c r="AL2">
        <f>INDEX(TeamStats!$D:$D,MATCH(MatchResults!G2,TeamStats!$A:$A,0))</f>
        <v>5.7001263227075096</v>
      </c>
      <c r="AN2">
        <f>INDEX(TeamStats!$E:$E,MATCH(MatchResults!B2,TeamStats!$A:$A,0))</f>
        <v>113.082048063667</v>
      </c>
      <c r="AO2">
        <f>INDEX(TeamStats!$E:$E,MATCH(MatchResults!C2,TeamStats!$A:$A,0))</f>
        <v>40.813151801069402</v>
      </c>
      <c r="AP2">
        <f>INDEX(TeamStats!$E:$E,MATCH(MatchResults!D2,TeamStats!$A:$A,0))</f>
        <v>82.296025257071705</v>
      </c>
      <c r="AQ2">
        <f>INDEX(TeamStats!$E:$E,MATCH(MatchResults!E2,TeamStats!$A:$A,0))</f>
        <v>60.0650727062079</v>
      </c>
      <c r="AR2">
        <f>INDEX(TeamStats!$E:$E,MATCH(MatchResults!F2,TeamStats!$A:$A,0))</f>
        <v>32.077087995589601</v>
      </c>
      <c r="AS2">
        <f>INDEX(TeamStats!$E:$E,MATCH(MatchResults!G2,TeamStats!$A:$A,0))</f>
        <v>42.133858204658999</v>
      </c>
    </row>
    <row r="3" spans="1:45" x14ac:dyDescent="0.35">
      <c r="A3">
        <v>2</v>
      </c>
      <c r="B3">
        <v>2444</v>
      </c>
      <c r="C3">
        <v>4499</v>
      </c>
      <c r="D3">
        <v>229</v>
      </c>
      <c r="E3">
        <v>4778</v>
      </c>
      <c r="F3">
        <v>357</v>
      </c>
      <c r="G3">
        <v>2607</v>
      </c>
      <c r="H3" s="3" t="s">
        <v>12</v>
      </c>
      <c r="I3" t="str">
        <f t="shared" ref="I3:I66" si="0">IF(SUM(S3:U3)&gt;SUM(V3:X3),"RED","BLUE")</f>
        <v>BLUE</v>
      </c>
      <c r="J3" t="str">
        <f t="shared" ref="J3:J66" si="1">IF(SUM(Z3:AB3)&gt;SUM(AC3:AE3),"RED","BLUE")</f>
        <v>BLUE</v>
      </c>
      <c r="K3" t="str">
        <f t="shared" ref="K3:K66" si="2">IF(SUM(AG3:AI3)&gt;SUM(AJ3:AL3),"RED","BLUE")</f>
        <v>BLUE</v>
      </c>
      <c r="L3" t="str">
        <f t="shared" ref="L3:L66" si="3">IF(SUM(AN3:AP3)&gt;SUM(AQ3:AS3),"RED","BLUE")</f>
        <v>BLUE</v>
      </c>
      <c r="N3">
        <f t="shared" ref="N3:N66" si="4">IF($H3=I3,1,0)</f>
        <v>1</v>
      </c>
      <c r="O3">
        <f t="shared" ref="O3:O66" si="5">IF($H3=J3,1,0)</f>
        <v>1</v>
      </c>
      <c r="P3">
        <f t="shared" ref="P3:P66" si="6">IF($H3=K3,1,0)</f>
        <v>1</v>
      </c>
      <c r="Q3">
        <f t="shared" ref="Q3:Q66" si="7">IF($H3=L3,1,0)</f>
        <v>1</v>
      </c>
      <c r="S3" s="4">
        <f>INDEX(TeamStats!$B:$B,MATCH(MatchResults!B3,TeamStats!$A:$A,0))</f>
        <v>-28.528312929383599</v>
      </c>
      <c r="T3" s="4">
        <f>INDEX(TeamStats!$B:$B,MATCH(MatchResults!C3,TeamStats!$A:$A,0))</f>
        <v>26.084742494957499</v>
      </c>
      <c r="U3" s="4">
        <f>INDEX(TeamStats!$B:$B,MATCH(MatchResults!D3,TeamStats!$A:$A,0))</f>
        <v>-34.636587057269402</v>
      </c>
      <c r="V3" s="4">
        <f>INDEX(TeamStats!$B:$B,MATCH(MatchResults!E3,TeamStats!$A:$A,0))</f>
        <v>16.990683473504902</v>
      </c>
      <c r="W3" s="4">
        <f>INDEX(TeamStats!$B:$B,MATCH(MatchResults!F3,TeamStats!$A:$A,0))</f>
        <v>42.2028736426698</v>
      </c>
      <c r="X3" s="4">
        <f>INDEX(TeamStats!$B:$B,MATCH(MatchResults!G3,TeamStats!$A:$A,0))</f>
        <v>-6.8074611028569496</v>
      </c>
      <c r="Z3">
        <f>INDEX(TeamStats!$C:$C,MATCH(MatchResults!B3,TeamStats!$A:$A,0))</f>
        <v>3.45530501446629</v>
      </c>
      <c r="AA3">
        <f>INDEX(TeamStats!$C:$C,MATCH(MatchResults!C3,TeamStats!$A:$A,0))</f>
        <v>57.176699399227999</v>
      </c>
      <c r="AB3">
        <f>INDEX(TeamStats!$C:$C,MATCH(MatchResults!D3,TeamStats!$A:$A,0))</f>
        <v>47.910884079622001</v>
      </c>
      <c r="AC3">
        <f>INDEX(TeamStats!$C:$C,MATCH(MatchResults!E3,TeamStats!$A:$A,0))</f>
        <v>49.742641349366501</v>
      </c>
      <c r="AD3">
        <f>INDEX(TeamStats!$C:$C,MATCH(MatchResults!F3,TeamStats!$A:$A,0))</f>
        <v>45.581890657178498</v>
      </c>
      <c r="AE3">
        <f>INDEX(TeamStats!$C:$C,MATCH(MatchResults!G3,TeamStats!$A:$A,0))</f>
        <v>70.238967027572698</v>
      </c>
      <c r="AG3">
        <f>INDEX(TeamStats!$D:$D,MATCH(MatchResults!B3,TeamStats!$A:$A,0))</f>
        <v>-39.287983575124798</v>
      </c>
      <c r="AH3">
        <f>INDEX(TeamStats!$D:$D,MATCH(MatchResults!C3,TeamStats!$A:$A,0))</f>
        <v>17.2696337012807</v>
      </c>
      <c r="AI3">
        <f>INDEX(TeamStats!$D:$D,MATCH(MatchResults!D3,TeamStats!$A:$A,0))</f>
        <v>-27.111333406383199</v>
      </c>
      <c r="AJ3">
        <f>INDEX(TeamStats!$D:$D,MATCH(MatchResults!E3,TeamStats!$A:$A,0))</f>
        <v>7.1773946348575297</v>
      </c>
      <c r="AK3">
        <f>INDEX(TeamStats!$D:$D,MATCH(MatchResults!F3,TeamStats!$A:$A,0))</f>
        <v>7.75244773530145</v>
      </c>
      <c r="AL3">
        <f>INDEX(TeamStats!$D:$D,MATCH(MatchResults!G3,TeamStats!$A:$A,0))</f>
        <v>11.662346116225899</v>
      </c>
      <c r="AN3">
        <f>INDEX(TeamStats!$E:$E,MATCH(MatchResults!B3,TeamStats!$A:$A,0))</f>
        <v>11.7999455615664</v>
      </c>
      <c r="AO3">
        <f>INDEX(TeamStats!$E:$E,MATCH(MatchResults!C3,TeamStats!$A:$A,0))</f>
        <v>59.3749885550193</v>
      </c>
      <c r="AP3">
        <f>INDEX(TeamStats!$E:$E,MATCH(MatchResults!D3,TeamStats!$A:$A,0))</f>
        <v>37.729455568786797</v>
      </c>
      <c r="AQ3">
        <f>INDEX(TeamStats!$E:$E,MATCH(MatchResults!E3,TeamStats!$A:$A,0))</f>
        <v>54.202413229746099</v>
      </c>
      <c r="AR3">
        <f>INDEX(TeamStats!$E:$E,MATCH(MatchResults!F3,TeamStats!$A:$A,0))</f>
        <v>60.8546343577543</v>
      </c>
      <c r="AS3">
        <f>INDEX(TeamStats!$E:$E,MATCH(MatchResults!G3,TeamStats!$A:$A,0))</f>
        <v>65.990779618234498</v>
      </c>
    </row>
    <row r="4" spans="1:45" x14ac:dyDescent="0.35">
      <c r="A4">
        <v>3</v>
      </c>
      <c r="B4">
        <v>27</v>
      </c>
      <c r="C4">
        <v>3393</v>
      </c>
      <c r="D4">
        <v>4296</v>
      </c>
      <c r="E4">
        <v>4944</v>
      </c>
      <c r="F4">
        <v>51</v>
      </c>
      <c r="G4">
        <v>5123</v>
      </c>
      <c r="H4" s="3" t="s">
        <v>13</v>
      </c>
      <c r="I4" t="str">
        <f t="shared" si="0"/>
        <v>RED</v>
      </c>
      <c r="J4" t="str">
        <f t="shared" si="1"/>
        <v>RED</v>
      </c>
      <c r="K4" t="str">
        <f t="shared" si="2"/>
        <v>RED</v>
      </c>
      <c r="L4" t="str">
        <f t="shared" si="3"/>
        <v>RED</v>
      </c>
      <c r="N4">
        <f t="shared" si="4"/>
        <v>1</v>
      </c>
      <c r="O4">
        <f t="shared" si="5"/>
        <v>1</v>
      </c>
      <c r="P4">
        <f t="shared" si="6"/>
        <v>1</v>
      </c>
      <c r="Q4">
        <f t="shared" si="7"/>
        <v>1</v>
      </c>
      <c r="S4" s="4">
        <f>INDEX(TeamStats!$B:$B,MATCH(MatchResults!B4,TeamStats!$A:$A,0))</f>
        <v>31.130730654599802</v>
      </c>
      <c r="T4" s="4">
        <f>INDEX(TeamStats!$B:$B,MATCH(MatchResults!C4,TeamStats!$A:$A,0))</f>
        <v>62.450509874164901</v>
      </c>
      <c r="U4" s="4">
        <f>INDEX(TeamStats!$B:$B,MATCH(MatchResults!D4,TeamStats!$A:$A,0))</f>
        <v>28.3700643608253</v>
      </c>
      <c r="V4" s="4">
        <f>INDEX(TeamStats!$B:$B,MATCH(MatchResults!E4,TeamStats!$A:$A,0))</f>
        <v>-71.448105189156195</v>
      </c>
      <c r="W4" s="4">
        <f>INDEX(TeamStats!$B:$B,MATCH(MatchResults!F4,TeamStats!$A:$A,0))</f>
        <v>37.909926570898698</v>
      </c>
      <c r="X4" s="4">
        <f>INDEX(TeamStats!$B:$B,MATCH(MatchResults!G4,TeamStats!$A:$A,0))</f>
        <v>-28.497683209929001</v>
      </c>
      <c r="Z4">
        <f>INDEX(TeamStats!$C:$C,MATCH(MatchResults!B4,TeamStats!$A:$A,0))</f>
        <v>118.290806953282</v>
      </c>
      <c r="AA4">
        <f>INDEX(TeamStats!$C:$C,MATCH(MatchResults!C4,TeamStats!$A:$A,0))</f>
        <v>66.585731608685904</v>
      </c>
      <c r="AB4">
        <f>INDEX(TeamStats!$C:$C,MATCH(MatchResults!D4,TeamStats!$A:$A,0))</f>
        <v>41.111222288742603</v>
      </c>
      <c r="AC4">
        <f>INDEX(TeamStats!$C:$C,MATCH(MatchResults!E4,TeamStats!$A:$A,0))</f>
        <v>4.9620537578974897</v>
      </c>
      <c r="AD4">
        <f>INDEX(TeamStats!$C:$C,MATCH(MatchResults!F4,TeamStats!$A:$A,0))</f>
        <v>64.670255889596802</v>
      </c>
      <c r="AE4">
        <f>INDEX(TeamStats!$C:$C,MATCH(MatchResults!G4,TeamStats!$A:$A,0))</f>
        <v>31.5933675918609</v>
      </c>
      <c r="AG4">
        <f>INDEX(TeamStats!$D:$D,MATCH(MatchResults!B4,TeamStats!$A:$A,0))</f>
        <v>77.119302809778404</v>
      </c>
      <c r="AH4">
        <f>INDEX(TeamStats!$D:$D,MATCH(MatchResults!C4,TeamStats!$A:$A,0))</f>
        <v>36.273510178829902</v>
      </c>
      <c r="AI4">
        <f>INDEX(TeamStats!$D:$D,MATCH(MatchResults!D4,TeamStats!$A:$A,0))</f>
        <v>6.7239123784233301E-2</v>
      </c>
      <c r="AJ4">
        <f>INDEX(TeamStats!$D:$D,MATCH(MatchResults!E4,TeamStats!$A:$A,0))</f>
        <v>-108.26175668665</v>
      </c>
      <c r="AK4">
        <f>INDEX(TeamStats!$D:$D,MATCH(MatchResults!F4,TeamStats!$A:$A,0))</f>
        <v>44.2993770693286</v>
      </c>
      <c r="AL4">
        <f>INDEX(TeamStats!$D:$D,MATCH(MatchResults!G4,TeamStats!$A:$A,0))</f>
        <v>-69.622990273833494</v>
      </c>
      <c r="AN4">
        <f>INDEX(TeamStats!$E:$E,MATCH(MatchResults!B4,TeamStats!$A:$A,0))</f>
        <v>113.66131866568701</v>
      </c>
      <c r="AO4">
        <f>INDEX(TeamStats!$E:$E,MATCH(MatchResults!C4,TeamStats!$A:$A,0))</f>
        <v>80.786724910985001</v>
      </c>
      <c r="AP4">
        <f>INDEX(TeamStats!$E:$E,MATCH(MatchResults!D4,TeamStats!$A:$A,0))</f>
        <v>52.926153786431897</v>
      </c>
      <c r="AQ4">
        <f>INDEX(TeamStats!$E:$E,MATCH(MatchResults!E4,TeamStats!$A:$A,0))</f>
        <v>-5.17281674950826</v>
      </c>
      <c r="AR4">
        <f>INDEX(TeamStats!$E:$E,MATCH(MatchResults!F4,TeamStats!$A:$A,0))</f>
        <v>76.893111131699499</v>
      </c>
      <c r="AS4">
        <f>INDEX(TeamStats!$E:$E,MATCH(MatchResults!G4,TeamStats!$A:$A,0))</f>
        <v>24.5927661054052</v>
      </c>
    </row>
    <row r="5" spans="1:45" x14ac:dyDescent="0.35">
      <c r="A5">
        <v>4</v>
      </c>
      <c r="B5">
        <v>2158</v>
      </c>
      <c r="C5">
        <v>5134</v>
      </c>
      <c r="D5">
        <v>1086</v>
      </c>
      <c r="E5">
        <v>2590</v>
      </c>
      <c r="F5">
        <v>2502</v>
      </c>
      <c r="G5">
        <v>175</v>
      </c>
      <c r="H5" s="3" t="s">
        <v>12</v>
      </c>
      <c r="I5" t="str">
        <f t="shared" si="0"/>
        <v>BLUE</v>
      </c>
      <c r="J5" t="str">
        <f t="shared" si="1"/>
        <v>BLUE</v>
      </c>
      <c r="K5" t="str">
        <f t="shared" si="2"/>
        <v>BLUE</v>
      </c>
      <c r="L5" t="str">
        <f t="shared" si="3"/>
        <v>BLUE</v>
      </c>
      <c r="N5">
        <f t="shared" si="4"/>
        <v>1</v>
      </c>
      <c r="O5">
        <f t="shared" si="5"/>
        <v>1</v>
      </c>
      <c r="P5">
        <f t="shared" si="6"/>
        <v>1</v>
      </c>
      <c r="Q5">
        <f t="shared" si="7"/>
        <v>1</v>
      </c>
      <c r="S5" s="4">
        <f>INDEX(TeamStats!$B:$B,MATCH(MatchResults!B5,TeamStats!$A:$A,0))</f>
        <v>-30.183225078232098</v>
      </c>
      <c r="T5" s="4">
        <f>INDEX(TeamStats!$B:$B,MATCH(MatchResults!C5,TeamStats!$A:$A,0))</f>
        <v>-85.725752184335093</v>
      </c>
      <c r="U5" s="4">
        <f>INDEX(TeamStats!$B:$B,MATCH(MatchResults!D5,TeamStats!$A:$A,0))</f>
        <v>24.881078438644</v>
      </c>
      <c r="V5" s="4">
        <f>INDEX(TeamStats!$B:$B,MATCH(MatchResults!E5,TeamStats!$A:$A,0))</f>
        <v>92.415046970990105</v>
      </c>
      <c r="W5" s="4">
        <f>INDEX(TeamStats!$B:$B,MATCH(MatchResults!F5,TeamStats!$A:$A,0))</f>
        <v>-24.570732238255701</v>
      </c>
      <c r="X5" s="4">
        <f>INDEX(TeamStats!$B:$B,MATCH(MatchResults!G5,TeamStats!$A:$A,0))</f>
        <v>-7.5947434223738099</v>
      </c>
      <c r="Z5">
        <f>INDEX(TeamStats!$C:$C,MATCH(MatchResults!B5,TeamStats!$A:$A,0))</f>
        <v>47.526774705728698</v>
      </c>
      <c r="AA5">
        <f>INDEX(TeamStats!$C:$C,MATCH(MatchResults!C5,TeamStats!$A:$A,0))</f>
        <v>-6.0793297719878598</v>
      </c>
      <c r="AB5">
        <f>INDEX(TeamStats!$C:$C,MATCH(MatchResults!D5,TeamStats!$A:$A,0))</f>
        <v>28.588141818718601</v>
      </c>
      <c r="AC5">
        <f>INDEX(TeamStats!$C:$C,MATCH(MatchResults!E5,TeamStats!$A:$A,0))</f>
        <v>103.370078738499</v>
      </c>
      <c r="AD5">
        <f>INDEX(TeamStats!$C:$C,MATCH(MatchResults!F5,TeamStats!$A:$A,0))</f>
        <v>45.8502341579822</v>
      </c>
      <c r="AE5">
        <f>INDEX(TeamStats!$C:$C,MATCH(MatchResults!G5,TeamStats!$A:$A,0))</f>
        <v>59.470895523517903</v>
      </c>
      <c r="AG5">
        <f>INDEX(TeamStats!$D:$D,MATCH(MatchResults!B5,TeamStats!$A:$A,0))</f>
        <v>-40.705674231238902</v>
      </c>
      <c r="AH5">
        <f>INDEX(TeamStats!$D:$D,MATCH(MatchResults!C5,TeamStats!$A:$A,0))</f>
        <v>-98.11398531767</v>
      </c>
      <c r="AI5">
        <f>INDEX(TeamStats!$D:$D,MATCH(MatchResults!D5,TeamStats!$A:$A,0))</f>
        <v>7.51736897254127</v>
      </c>
      <c r="AJ5">
        <f>INDEX(TeamStats!$D:$D,MATCH(MatchResults!E5,TeamStats!$A:$A,0))</f>
        <v>75.705735722345096</v>
      </c>
      <c r="AK5">
        <f>INDEX(TeamStats!$D:$D,MATCH(MatchResults!F5,TeamStats!$A:$A,0))</f>
        <v>-25.608794329226601</v>
      </c>
      <c r="AL5">
        <f>INDEX(TeamStats!$D:$D,MATCH(MatchResults!G5,TeamStats!$A:$A,0))</f>
        <v>5.9651742339987299</v>
      </c>
      <c r="AN5">
        <f>INDEX(TeamStats!$E:$E,MATCH(MatchResults!B5,TeamStats!$A:$A,0))</f>
        <v>38.4059859369763</v>
      </c>
      <c r="AO5">
        <f>INDEX(TeamStats!$E:$E,MATCH(MatchResults!C5,TeamStats!$A:$A,0))</f>
        <v>-13.2657503729226</v>
      </c>
      <c r="AP5">
        <f>INDEX(TeamStats!$E:$E,MATCH(MatchResults!D5,TeamStats!$A:$A,0))</f>
        <v>41.453781222148997</v>
      </c>
      <c r="AQ5">
        <f>INDEX(TeamStats!$E:$E,MATCH(MatchResults!E5,TeamStats!$A:$A,0))</f>
        <v>110.154700178646</v>
      </c>
      <c r="AR5">
        <f>INDEX(TeamStats!$E:$E,MATCH(MatchResults!F5,TeamStats!$A:$A,0))</f>
        <v>40.718669510191901</v>
      </c>
      <c r="AS5">
        <f>INDEX(TeamStats!$E:$E,MATCH(MatchResults!G5,TeamStats!$A:$A,0))</f>
        <v>58.002327618823699</v>
      </c>
    </row>
    <row r="6" spans="1:45" x14ac:dyDescent="0.35">
      <c r="A6">
        <v>5</v>
      </c>
      <c r="B6">
        <v>3959</v>
      </c>
      <c r="C6">
        <v>3620</v>
      </c>
      <c r="D6">
        <v>195</v>
      </c>
      <c r="E6">
        <v>2500</v>
      </c>
      <c r="F6">
        <v>1671</v>
      </c>
      <c r="G6">
        <v>2056</v>
      </c>
      <c r="H6" s="3" t="s">
        <v>12</v>
      </c>
      <c r="I6" t="str">
        <f t="shared" si="0"/>
        <v>BLUE</v>
      </c>
      <c r="J6" t="str">
        <f t="shared" si="1"/>
        <v>BLUE</v>
      </c>
      <c r="K6" t="str">
        <f t="shared" si="2"/>
        <v>BLUE</v>
      </c>
      <c r="L6" t="str">
        <f t="shared" si="3"/>
        <v>BLUE</v>
      </c>
      <c r="N6">
        <f t="shared" si="4"/>
        <v>1</v>
      </c>
      <c r="O6">
        <f t="shared" si="5"/>
        <v>1</v>
      </c>
      <c r="P6">
        <f t="shared" si="6"/>
        <v>1</v>
      </c>
      <c r="Q6">
        <f t="shared" si="7"/>
        <v>1</v>
      </c>
      <c r="S6" s="4">
        <f>INDEX(TeamStats!$B:$B,MATCH(MatchResults!B6,TeamStats!$A:$A,0))</f>
        <v>-7.1330612651399097</v>
      </c>
      <c r="T6" s="4">
        <f>INDEX(TeamStats!$B:$B,MATCH(MatchResults!C6,TeamStats!$A:$A,0))</f>
        <v>33.965764850973599</v>
      </c>
      <c r="U6" s="4">
        <f>INDEX(TeamStats!$B:$B,MATCH(MatchResults!D6,TeamStats!$A:$A,0))</f>
        <v>16.048292973874901</v>
      </c>
      <c r="V6" s="4">
        <f>INDEX(TeamStats!$B:$B,MATCH(MatchResults!E6,TeamStats!$A:$A,0))</f>
        <v>-16.859312315854002</v>
      </c>
      <c r="W6" s="4">
        <f>INDEX(TeamStats!$B:$B,MATCH(MatchResults!F6,TeamStats!$A:$A,0))</f>
        <v>14.9646110134782</v>
      </c>
      <c r="X6" s="4">
        <f>INDEX(TeamStats!$B:$B,MATCH(MatchResults!G6,TeamStats!$A:$A,0))</f>
        <v>63.593837506961002</v>
      </c>
      <c r="Z6">
        <f>INDEX(TeamStats!$C:$C,MATCH(MatchResults!B6,TeamStats!$A:$A,0))</f>
        <v>47.835738492744703</v>
      </c>
      <c r="AA6">
        <f>INDEX(TeamStats!$C:$C,MATCH(MatchResults!C6,TeamStats!$A:$A,0))</f>
        <v>53.843024383689702</v>
      </c>
      <c r="AB6">
        <f>INDEX(TeamStats!$C:$C,MATCH(MatchResults!D6,TeamStats!$A:$A,0))</f>
        <v>94.610681208523502</v>
      </c>
      <c r="AC6">
        <f>INDEX(TeamStats!$C:$C,MATCH(MatchResults!E6,TeamStats!$A:$A,0))</f>
        <v>25.120559377135098</v>
      </c>
      <c r="AD6">
        <f>INDEX(TeamStats!$C:$C,MATCH(MatchResults!F6,TeamStats!$A:$A,0))</f>
        <v>60.843227222403101</v>
      </c>
      <c r="AE6">
        <f>INDEX(TeamStats!$C:$C,MATCH(MatchResults!G6,TeamStats!$A:$A,0))</f>
        <v>119.041345343515</v>
      </c>
      <c r="AG6">
        <f>INDEX(TeamStats!$D:$D,MATCH(MatchResults!B6,TeamStats!$A:$A,0))</f>
        <v>-45.801469481671198</v>
      </c>
      <c r="AH6">
        <f>INDEX(TeamStats!$D:$D,MATCH(MatchResults!C6,TeamStats!$A:$A,0))</f>
        <v>-10.201902892944601</v>
      </c>
      <c r="AI6">
        <f>INDEX(TeamStats!$D:$D,MATCH(MatchResults!D6,TeamStats!$A:$A,0))</f>
        <v>21.221399463791101</v>
      </c>
      <c r="AJ6">
        <f>INDEX(TeamStats!$D:$D,MATCH(MatchResults!E6,TeamStats!$A:$A,0))</f>
        <v>-40.579905728416797</v>
      </c>
      <c r="AK6">
        <f>INDEX(TeamStats!$D:$D,MATCH(MatchResults!F6,TeamStats!$A:$A,0))</f>
        <v>19.2436924288846</v>
      </c>
      <c r="AL6">
        <f>INDEX(TeamStats!$D:$D,MATCH(MatchResults!G6,TeamStats!$A:$A,0))</f>
        <v>45.464973024972601</v>
      </c>
      <c r="AN6">
        <f>INDEX(TeamStats!$E:$E,MATCH(MatchResults!B6,TeamStats!$A:$A,0))</f>
        <v>43.4738734620149</v>
      </c>
      <c r="AO6">
        <f>INDEX(TeamStats!$E:$E,MATCH(MatchResults!C6,TeamStats!$A:$A,0))</f>
        <v>61.756078012570498</v>
      </c>
      <c r="AP6">
        <f>INDEX(TeamStats!$E:$E,MATCH(MatchResults!D6,TeamStats!$A:$A,0))</f>
        <v>86.164849390826603</v>
      </c>
      <c r="AQ6">
        <f>INDEX(TeamStats!$E:$E,MATCH(MatchResults!E6,TeamStats!$A:$A,0))</f>
        <v>20.225105188175601</v>
      </c>
      <c r="AR6">
        <f>INDEX(TeamStats!$E:$E,MATCH(MatchResults!F6,TeamStats!$A:$A,0))</f>
        <v>60.704323429483097</v>
      </c>
      <c r="AS6">
        <f>INDEX(TeamStats!$E:$E,MATCH(MatchResults!G6,TeamStats!$A:$A,0))</f>
        <v>113.866440765571</v>
      </c>
    </row>
    <row r="7" spans="1:45" x14ac:dyDescent="0.35">
      <c r="A7">
        <v>6</v>
      </c>
      <c r="B7">
        <v>5299</v>
      </c>
      <c r="C7">
        <v>4707</v>
      </c>
      <c r="D7">
        <v>2202</v>
      </c>
      <c r="E7">
        <v>1089</v>
      </c>
      <c r="F7">
        <v>4946</v>
      </c>
      <c r="G7">
        <v>4013</v>
      </c>
      <c r="H7" s="3" t="s">
        <v>13</v>
      </c>
      <c r="I7" t="str">
        <f t="shared" si="0"/>
        <v>BLUE</v>
      </c>
      <c r="J7" t="str">
        <f t="shared" si="1"/>
        <v>BLUE</v>
      </c>
      <c r="K7" t="str">
        <f t="shared" si="2"/>
        <v>BLUE</v>
      </c>
      <c r="L7" t="str">
        <f t="shared" si="3"/>
        <v>BLUE</v>
      </c>
      <c r="N7">
        <f t="shared" si="4"/>
        <v>0</v>
      </c>
      <c r="O7">
        <f t="shared" si="5"/>
        <v>0</v>
      </c>
      <c r="P7">
        <f t="shared" si="6"/>
        <v>0</v>
      </c>
      <c r="Q7">
        <f t="shared" si="7"/>
        <v>0</v>
      </c>
      <c r="S7" s="4">
        <f>INDEX(TeamStats!$B:$B,MATCH(MatchResults!B7,TeamStats!$A:$A,0))</f>
        <v>7.1401419084158597</v>
      </c>
      <c r="T7" s="4">
        <f>INDEX(TeamStats!$B:$B,MATCH(MatchResults!C7,TeamStats!$A:$A,0))</f>
        <v>-22.194052275119301</v>
      </c>
      <c r="U7" s="4">
        <f>INDEX(TeamStats!$B:$B,MATCH(MatchResults!D7,TeamStats!$A:$A,0))</f>
        <v>-16.0226330702788</v>
      </c>
      <c r="V7" s="4">
        <f>INDEX(TeamStats!$B:$B,MATCH(MatchResults!E7,TeamStats!$A:$A,0))</f>
        <v>-3.5796758721155499</v>
      </c>
      <c r="W7" s="4">
        <f>INDEX(TeamStats!$B:$B,MATCH(MatchResults!F7,TeamStats!$A:$A,0))</f>
        <v>55.658045942187499</v>
      </c>
      <c r="X7" s="4">
        <f>INDEX(TeamStats!$B:$B,MATCH(MatchResults!G7,TeamStats!$A:$A,0))</f>
        <v>-42.639822423329797</v>
      </c>
      <c r="Z7">
        <f>INDEX(TeamStats!$C:$C,MATCH(MatchResults!B7,TeamStats!$A:$A,0))</f>
        <v>27.1762608364328</v>
      </c>
      <c r="AA7">
        <f>INDEX(TeamStats!$C:$C,MATCH(MatchResults!C7,TeamStats!$A:$A,0))</f>
        <v>27.541480581478702</v>
      </c>
      <c r="AB7">
        <f>INDEX(TeamStats!$C:$C,MATCH(MatchResults!D7,TeamStats!$A:$A,0))</f>
        <v>46.921256715695201</v>
      </c>
      <c r="AC7">
        <f>INDEX(TeamStats!$C:$C,MATCH(MatchResults!E7,TeamStats!$A:$A,0))</f>
        <v>80.222057016459303</v>
      </c>
      <c r="AD7">
        <f>INDEX(TeamStats!$C:$C,MATCH(MatchResults!F7,TeamStats!$A:$A,0))</f>
        <v>59.6775187237347</v>
      </c>
      <c r="AE7">
        <f>INDEX(TeamStats!$C:$C,MATCH(MatchResults!G7,TeamStats!$A:$A,0))</f>
        <v>47.3892550035713</v>
      </c>
      <c r="AG7">
        <f>INDEX(TeamStats!$D:$D,MATCH(MatchResults!B7,TeamStats!$A:$A,0))</f>
        <v>-34.0422666557157</v>
      </c>
      <c r="AH7">
        <f>INDEX(TeamStats!$D:$D,MATCH(MatchResults!C7,TeamStats!$A:$A,0))</f>
        <v>-24.2579329712892</v>
      </c>
      <c r="AI7">
        <f>INDEX(TeamStats!$D:$D,MATCH(MatchResults!D7,TeamStats!$A:$A,0))</f>
        <v>-1.0305753901388</v>
      </c>
      <c r="AJ7">
        <f>INDEX(TeamStats!$D:$D,MATCH(MatchResults!E7,TeamStats!$A:$A,0))</f>
        <v>25.569122053754199</v>
      </c>
      <c r="AK7">
        <f>INDEX(TeamStats!$D:$D,MATCH(MatchResults!F7,TeamStats!$A:$A,0))</f>
        <v>3.5181469120564399</v>
      </c>
      <c r="AL7">
        <f>INDEX(TeamStats!$D:$D,MATCH(MatchResults!G7,TeamStats!$A:$A,0))</f>
        <v>1.91390086860651</v>
      </c>
      <c r="AN7">
        <f>INDEX(TeamStats!$E:$E,MATCH(MatchResults!B7,TeamStats!$A:$A,0))</f>
        <v>34.167855549435998</v>
      </c>
      <c r="AO7">
        <f>INDEX(TeamStats!$E:$E,MATCH(MatchResults!C7,TeamStats!$A:$A,0))</f>
        <v>28.6341791106281</v>
      </c>
      <c r="AP7">
        <f>INDEX(TeamStats!$E:$E,MATCH(MatchResults!D7,TeamStats!$A:$A,0))</f>
        <v>47.402873396191602</v>
      </c>
      <c r="AQ7">
        <f>INDEX(TeamStats!$E:$E,MATCH(MatchResults!E7,TeamStats!$A:$A,0))</f>
        <v>69.999722406090498</v>
      </c>
      <c r="AR7">
        <f>INDEX(TeamStats!$E:$E,MATCH(MatchResults!F7,TeamStats!$A:$A,0))</f>
        <v>66.767080965068303</v>
      </c>
      <c r="AS7">
        <f>INDEX(TeamStats!$E:$E,MATCH(MatchResults!G7,TeamStats!$A:$A,0))</f>
        <v>40.435077424629199</v>
      </c>
    </row>
    <row r="8" spans="1:45" x14ac:dyDescent="0.35">
      <c r="A8">
        <v>7</v>
      </c>
      <c r="B8">
        <v>5041</v>
      </c>
      <c r="C8">
        <v>457</v>
      </c>
      <c r="D8">
        <v>20</v>
      </c>
      <c r="E8">
        <v>2626</v>
      </c>
      <c r="F8">
        <v>2959</v>
      </c>
      <c r="G8">
        <v>5019</v>
      </c>
      <c r="H8" s="3" t="s">
        <v>12</v>
      </c>
      <c r="I8" t="str">
        <f t="shared" si="0"/>
        <v>BLUE</v>
      </c>
      <c r="J8" t="str">
        <f t="shared" si="1"/>
        <v>BLUE</v>
      </c>
      <c r="K8" t="str">
        <f t="shared" si="2"/>
        <v>BLUE</v>
      </c>
      <c r="L8" t="str">
        <f t="shared" si="3"/>
        <v>BLUE</v>
      </c>
      <c r="N8">
        <f t="shared" si="4"/>
        <v>1</v>
      </c>
      <c r="O8">
        <f t="shared" si="5"/>
        <v>1</v>
      </c>
      <c r="P8">
        <f t="shared" si="6"/>
        <v>1</v>
      </c>
      <c r="Q8">
        <f t="shared" si="7"/>
        <v>1</v>
      </c>
      <c r="S8" s="4">
        <f>INDEX(TeamStats!$B:$B,MATCH(MatchResults!B8,TeamStats!$A:$A,0))</f>
        <v>-63.253656795310199</v>
      </c>
      <c r="T8" s="4">
        <f>INDEX(TeamStats!$B:$B,MATCH(MatchResults!C8,TeamStats!$A:$A,0))</f>
        <v>10.607640665785601</v>
      </c>
      <c r="U8" s="4">
        <f>INDEX(TeamStats!$B:$B,MATCH(MatchResults!D8,TeamStats!$A:$A,0))</f>
        <v>-16.4308678984662</v>
      </c>
      <c r="V8" s="4">
        <f>INDEX(TeamStats!$B:$B,MATCH(MatchResults!E8,TeamStats!$A:$A,0))</f>
        <v>11.4305460855105</v>
      </c>
      <c r="W8" s="4">
        <f>INDEX(TeamStats!$B:$B,MATCH(MatchResults!F8,TeamStats!$A:$A,0))</f>
        <v>35.671559529272898</v>
      </c>
      <c r="X8" s="4">
        <f>INDEX(TeamStats!$B:$B,MATCH(MatchResults!G8,TeamStats!$A:$A,0))</f>
        <v>-8.0495709599212901</v>
      </c>
      <c r="Z8">
        <f>INDEX(TeamStats!$C:$C,MATCH(MatchResults!B8,TeamStats!$A:$A,0))</f>
        <v>18.3098165859825</v>
      </c>
      <c r="AA8">
        <f>INDEX(TeamStats!$C:$C,MATCH(MatchResults!C8,TeamStats!$A:$A,0))</f>
        <v>37.696459934415699</v>
      </c>
      <c r="AB8">
        <f>INDEX(TeamStats!$C:$C,MATCH(MatchResults!D8,TeamStats!$A:$A,0))</f>
        <v>65.600302178949804</v>
      </c>
      <c r="AC8">
        <f>INDEX(TeamStats!$C:$C,MATCH(MatchResults!E8,TeamStats!$A:$A,0))</f>
        <v>45.434366645233602</v>
      </c>
      <c r="AD8">
        <f>INDEX(TeamStats!$C:$C,MATCH(MatchResults!F8,TeamStats!$A:$A,0))</f>
        <v>76.541007475470394</v>
      </c>
      <c r="AE8">
        <f>INDEX(TeamStats!$C:$C,MATCH(MatchResults!G8,TeamStats!$A:$A,0))</f>
        <v>35.757622983421399</v>
      </c>
      <c r="AG8">
        <f>INDEX(TeamStats!$D:$D,MATCH(MatchResults!B8,TeamStats!$A:$A,0))</f>
        <v>-11.9012956236989</v>
      </c>
      <c r="AH8">
        <f>INDEX(TeamStats!$D:$D,MATCH(MatchResults!C8,TeamStats!$A:$A,0))</f>
        <v>6.9817427468784103</v>
      </c>
      <c r="AI8">
        <f>INDEX(TeamStats!$D:$D,MATCH(MatchResults!D8,TeamStats!$A:$A,0))</f>
        <v>-45.092452199434902</v>
      </c>
      <c r="AJ8">
        <f>INDEX(TeamStats!$D:$D,MATCH(MatchResults!E8,TeamStats!$A:$A,0))</f>
        <v>21.4703569766653</v>
      </c>
      <c r="AK8">
        <f>INDEX(TeamStats!$D:$D,MATCH(MatchResults!F8,TeamStats!$A:$A,0))</f>
        <v>20.7127040978636</v>
      </c>
      <c r="AL8">
        <f>INDEX(TeamStats!$D:$D,MATCH(MatchResults!G8,TeamStats!$A:$A,0))</f>
        <v>-26.621454414913401</v>
      </c>
      <c r="AN8">
        <f>INDEX(TeamStats!$E:$E,MATCH(MatchResults!B8,TeamStats!$A:$A,0))</f>
        <v>13.463649142326</v>
      </c>
      <c r="AO8">
        <f>INDEX(TeamStats!$E:$E,MATCH(MatchResults!C8,TeamStats!$A:$A,0))</f>
        <v>39.309762728146502</v>
      </c>
      <c r="AP8">
        <f>INDEX(TeamStats!$E:$E,MATCH(MatchResults!D8,TeamStats!$A:$A,0))</f>
        <v>53.677197121847897</v>
      </c>
      <c r="AQ8">
        <f>INDEX(TeamStats!$E:$E,MATCH(MatchResults!E8,TeamStats!$A:$A,0))</f>
        <v>52.462116034953901</v>
      </c>
      <c r="AR8">
        <f>INDEX(TeamStats!$E:$E,MATCH(MatchResults!F8,TeamStats!$A:$A,0))</f>
        <v>80.2362560303105</v>
      </c>
      <c r="AS8">
        <f>INDEX(TeamStats!$E:$E,MATCH(MatchResults!G8,TeamStats!$A:$A,0))</f>
        <v>33.010394813287498</v>
      </c>
    </row>
    <row r="9" spans="1:45" x14ac:dyDescent="0.35">
      <c r="A9">
        <v>8</v>
      </c>
      <c r="B9">
        <v>2175</v>
      </c>
      <c r="C9">
        <v>4531</v>
      </c>
      <c r="D9">
        <v>2137</v>
      </c>
      <c r="E9">
        <v>1538</v>
      </c>
      <c r="F9">
        <v>4914</v>
      </c>
      <c r="G9">
        <v>4911</v>
      </c>
      <c r="H9" s="3" t="s">
        <v>12</v>
      </c>
      <c r="I9" t="str">
        <f t="shared" si="0"/>
        <v>BLUE</v>
      </c>
      <c r="J9" t="str">
        <f t="shared" si="1"/>
        <v>RED</v>
      </c>
      <c r="K9" t="str">
        <f t="shared" si="2"/>
        <v>RED</v>
      </c>
      <c r="L9" t="str">
        <f t="shared" si="3"/>
        <v>BLUE</v>
      </c>
      <c r="N9">
        <f t="shared" si="4"/>
        <v>1</v>
      </c>
      <c r="O9">
        <f t="shared" si="5"/>
        <v>0</v>
      </c>
      <c r="P9">
        <f t="shared" si="6"/>
        <v>0</v>
      </c>
      <c r="Q9">
        <f t="shared" si="7"/>
        <v>1</v>
      </c>
      <c r="S9" s="4">
        <f>INDEX(TeamStats!$B:$B,MATCH(MatchResults!B9,TeamStats!$A:$A,0))</f>
        <v>-7.4708654723310604</v>
      </c>
      <c r="T9" s="4">
        <f>INDEX(TeamStats!$B:$B,MATCH(MatchResults!C9,TeamStats!$A:$A,0))</f>
        <v>-28.280349800835999</v>
      </c>
      <c r="U9" s="4">
        <f>INDEX(TeamStats!$B:$B,MATCH(MatchResults!D9,TeamStats!$A:$A,0))</f>
        <v>24.3991117106807</v>
      </c>
      <c r="V9" s="4">
        <f>INDEX(TeamStats!$B:$B,MATCH(MatchResults!E9,TeamStats!$A:$A,0))</f>
        <v>-0.81960495142143397</v>
      </c>
      <c r="W9" s="4">
        <f>INDEX(TeamStats!$B:$B,MATCH(MatchResults!F9,TeamStats!$A:$A,0))</f>
        <v>17.319370264332498</v>
      </c>
      <c r="X9" s="4">
        <f>INDEX(TeamStats!$B:$B,MATCH(MatchResults!G9,TeamStats!$A:$A,0))</f>
        <v>2.68885605571643</v>
      </c>
      <c r="Z9">
        <f>INDEX(TeamStats!$C:$C,MATCH(MatchResults!B9,TeamStats!$A:$A,0))</f>
        <v>65.689063413082707</v>
      </c>
      <c r="AA9">
        <f>INDEX(TeamStats!$C:$C,MATCH(MatchResults!C9,TeamStats!$A:$A,0))</f>
        <v>15.3380546473027</v>
      </c>
      <c r="AB9">
        <f>INDEX(TeamStats!$C:$C,MATCH(MatchResults!D9,TeamStats!$A:$A,0))</f>
        <v>79.659076246650201</v>
      </c>
      <c r="AC9">
        <f>INDEX(TeamStats!$C:$C,MATCH(MatchResults!E9,TeamStats!$A:$A,0))</f>
        <v>65.466898921311895</v>
      </c>
      <c r="AD9">
        <f>INDEX(TeamStats!$C:$C,MATCH(MatchResults!F9,TeamStats!$A:$A,0))</f>
        <v>25.2014392475572</v>
      </c>
      <c r="AE9">
        <f>INDEX(TeamStats!$C:$C,MATCH(MatchResults!G9,TeamStats!$A:$A,0))</f>
        <v>64.205334356359003</v>
      </c>
      <c r="AG9">
        <f>INDEX(TeamStats!$D:$D,MATCH(MatchResults!B9,TeamStats!$A:$A,0))</f>
        <v>32.442169877085</v>
      </c>
      <c r="AH9">
        <f>INDEX(TeamStats!$D:$D,MATCH(MatchResults!C9,TeamStats!$A:$A,0))</f>
        <v>-33.336104491550699</v>
      </c>
      <c r="AI9">
        <f>INDEX(TeamStats!$D:$D,MATCH(MatchResults!D9,TeamStats!$A:$A,0))</f>
        <v>23.987792497757201</v>
      </c>
      <c r="AJ9">
        <f>INDEX(TeamStats!$D:$D,MATCH(MatchResults!E9,TeamStats!$A:$A,0))</f>
        <v>7.0254130366621101</v>
      </c>
      <c r="AK9">
        <f>INDEX(TeamStats!$D:$D,MATCH(MatchResults!F9,TeamStats!$A:$A,0))</f>
        <v>-31.6532732945338</v>
      </c>
      <c r="AL9">
        <f>INDEX(TeamStats!$D:$D,MATCH(MatchResults!G9,TeamStats!$A:$A,0))</f>
        <v>35.822572977777902</v>
      </c>
      <c r="AN9">
        <f>INDEX(TeamStats!$E:$E,MATCH(MatchResults!B9,TeamStats!$A:$A,0))</f>
        <v>60.077503914646996</v>
      </c>
      <c r="AO9">
        <f>INDEX(TeamStats!$E:$E,MATCH(MatchResults!C9,TeamStats!$A:$A,0))</f>
        <v>14.838366913462</v>
      </c>
      <c r="AP9">
        <f>INDEX(TeamStats!$E:$E,MATCH(MatchResults!D9,TeamStats!$A:$A,0))</f>
        <v>78.916527721790303</v>
      </c>
      <c r="AQ9">
        <f>INDEX(TeamStats!$E:$E,MATCH(MatchResults!E9,TeamStats!$A:$A,0))</f>
        <v>58.132333646701497</v>
      </c>
      <c r="AR9">
        <f>INDEX(TeamStats!$E:$E,MATCH(MatchResults!F9,TeamStats!$A:$A,0))</f>
        <v>34.117504148514101</v>
      </c>
      <c r="AS9">
        <f>INDEX(TeamStats!$E:$E,MATCH(MatchResults!G9,TeamStats!$A:$A,0))</f>
        <v>69.011609134533501</v>
      </c>
    </row>
    <row r="10" spans="1:45" x14ac:dyDescent="0.35">
      <c r="A10">
        <v>9</v>
      </c>
      <c r="B10">
        <v>1939</v>
      </c>
      <c r="C10">
        <v>1918</v>
      </c>
      <c r="D10">
        <v>5030</v>
      </c>
      <c r="E10">
        <v>3616</v>
      </c>
      <c r="F10">
        <v>2198</v>
      </c>
      <c r="G10">
        <v>1519</v>
      </c>
      <c r="H10" s="3" t="s">
        <v>12</v>
      </c>
      <c r="I10" t="str">
        <f t="shared" si="0"/>
        <v>BLUE</v>
      </c>
      <c r="J10" t="str">
        <f t="shared" si="1"/>
        <v>BLUE</v>
      </c>
      <c r="K10" t="str">
        <f t="shared" si="2"/>
        <v>BLUE</v>
      </c>
      <c r="L10" t="str">
        <f t="shared" si="3"/>
        <v>BLUE</v>
      </c>
      <c r="N10">
        <f t="shared" si="4"/>
        <v>1</v>
      </c>
      <c r="O10">
        <f t="shared" si="5"/>
        <v>1</v>
      </c>
      <c r="P10">
        <f t="shared" si="6"/>
        <v>1</v>
      </c>
      <c r="Q10">
        <f t="shared" si="7"/>
        <v>1</v>
      </c>
      <c r="S10" s="4">
        <f>INDEX(TeamStats!$B:$B,MATCH(MatchResults!B10,TeamStats!$A:$A,0))</f>
        <v>-5.8902758361538696</v>
      </c>
      <c r="T10" s="4">
        <f>INDEX(TeamStats!$B:$B,MATCH(MatchResults!C10,TeamStats!$A:$A,0))</f>
        <v>20.9188099494278</v>
      </c>
      <c r="U10" s="4">
        <f>INDEX(TeamStats!$B:$B,MATCH(MatchResults!D10,TeamStats!$A:$A,0))</f>
        <v>-60.150262528439796</v>
      </c>
      <c r="V10" s="4">
        <f>INDEX(TeamStats!$B:$B,MATCH(MatchResults!E10,TeamStats!$A:$A,0))</f>
        <v>-5.3890634656981904</v>
      </c>
      <c r="W10" s="4">
        <f>INDEX(TeamStats!$B:$B,MATCH(MatchResults!F10,TeamStats!$A:$A,0))</f>
        <v>-36.196336836772304</v>
      </c>
      <c r="X10" s="4">
        <f>INDEX(TeamStats!$B:$B,MATCH(MatchResults!G10,TeamStats!$A:$A,0))</f>
        <v>55.394661628577801</v>
      </c>
      <c r="Z10">
        <f>INDEX(TeamStats!$C:$C,MATCH(MatchResults!B10,TeamStats!$A:$A,0))</f>
        <v>18.866344788709998</v>
      </c>
      <c r="AA10">
        <f>INDEX(TeamStats!$C:$C,MATCH(MatchResults!C10,TeamStats!$A:$A,0))</f>
        <v>85.099186048406096</v>
      </c>
      <c r="AB10">
        <f>INDEX(TeamStats!$C:$C,MATCH(MatchResults!D10,TeamStats!$A:$A,0))</f>
        <v>19.599274659821901</v>
      </c>
      <c r="AC10">
        <f>INDEX(TeamStats!$C:$C,MATCH(MatchResults!E10,TeamStats!$A:$A,0))</f>
        <v>52.1366996648173</v>
      </c>
      <c r="AD10">
        <f>INDEX(TeamStats!$C:$C,MATCH(MatchResults!F10,TeamStats!$A:$A,0))</f>
        <v>50.059823812152999</v>
      </c>
      <c r="AE10">
        <f>INDEX(TeamStats!$C:$C,MATCH(MatchResults!G10,TeamStats!$A:$A,0))</f>
        <v>75.137585844312497</v>
      </c>
      <c r="AG10">
        <f>INDEX(TeamStats!$D:$D,MATCH(MatchResults!B10,TeamStats!$A:$A,0))</f>
        <v>-47.756729075788897</v>
      </c>
      <c r="AH10">
        <f>INDEX(TeamStats!$D:$D,MATCH(MatchResults!C10,TeamStats!$A:$A,0))</f>
        <v>49.548270613693802</v>
      </c>
      <c r="AI10">
        <f>INDEX(TeamStats!$D:$D,MATCH(MatchResults!D10,TeamStats!$A:$A,0))</f>
        <v>-43.214862761035597</v>
      </c>
      <c r="AJ10">
        <f>INDEX(TeamStats!$D:$D,MATCH(MatchResults!E10,TeamStats!$A:$A,0))</f>
        <v>16.795983020593901</v>
      </c>
      <c r="AK10">
        <f>INDEX(TeamStats!$D:$D,MATCH(MatchResults!F10,TeamStats!$A:$A,0))</f>
        <v>-22.9044947687253</v>
      </c>
      <c r="AL10">
        <f>INDEX(TeamStats!$D:$D,MATCH(MatchResults!G10,TeamStats!$A:$A,0))</f>
        <v>69.775726459288194</v>
      </c>
      <c r="AN10">
        <f>INDEX(TeamStats!$E:$E,MATCH(MatchResults!B10,TeamStats!$A:$A,0))</f>
        <v>23.542614602743601</v>
      </c>
      <c r="AO10">
        <f>INDEX(TeamStats!$E:$E,MATCH(MatchResults!C10,TeamStats!$A:$A,0))</f>
        <v>86.898874374808699</v>
      </c>
      <c r="AP10">
        <f>INDEX(TeamStats!$E:$E,MATCH(MatchResults!D10,TeamStats!$A:$A,0))</f>
        <v>12.146752428154601</v>
      </c>
      <c r="AQ10">
        <f>INDEX(TeamStats!$E:$E,MATCH(MatchResults!E10,TeamStats!$A:$A,0))</f>
        <v>57.747100137974897</v>
      </c>
      <c r="AR10">
        <f>INDEX(TeamStats!$E:$E,MATCH(MatchResults!F10,TeamStats!$A:$A,0))</f>
        <v>41.418975813724998</v>
      </c>
      <c r="AS10">
        <f>INDEX(TeamStats!$E:$E,MATCH(MatchResults!G10,TeamStats!$A:$A,0))</f>
        <v>85.806116041025604</v>
      </c>
    </row>
    <row r="11" spans="1:45" x14ac:dyDescent="0.35">
      <c r="A11">
        <v>10</v>
      </c>
      <c r="B11">
        <v>2655</v>
      </c>
      <c r="C11">
        <v>503</v>
      </c>
      <c r="D11">
        <v>4933</v>
      </c>
      <c r="E11">
        <v>4950</v>
      </c>
      <c r="F11">
        <v>4925</v>
      </c>
      <c r="G11">
        <v>1662</v>
      </c>
      <c r="H11" s="3" t="s">
        <v>12</v>
      </c>
      <c r="I11" t="str">
        <f t="shared" si="0"/>
        <v>BLUE</v>
      </c>
      <c r="J11" t="str">
        <f t="shared" si="1"/>
        <v>RED</v>
      </c>
      <c r="K11" t="str">
        <f t="shared" si="2"/>
        <v>RED</v>
      </c>
      <c r="L11" t="str">
        <f t="shared" si="3"/>
        <v>RED</v>
      </c>
      <c r="N11">
        <f t="shared" si="4"/>
        <v>1</v>
      </c>
      <c r="O11">
        <f t="shared" si="5"/>
        <v>0</v>
      </c>
      <c r="P11">
        <f t="shared" si="6"/>
        <v>0</v>
      </c>
      <c r="Q11">
        <f t="shared" si="7"/>
        <v>0</v>
      </c>
      <c r="S11" s="4">
        <f>INDEX(TeamStats!$B:$B,MATCH(MatchResults!B11,TeamStats!$A:$A,0))</f>
        <v>-26.334868036565901</v>
      </c>
      <c r="T11" s="4">
        <f>INDEX(TeamStats!$B:$B,MATCH(MatchResults!C11,TeamStats!$A:$A,0))</f>
        <v>29.304780339596299</v>
      </c>
      <c r="U11" s="4">
        <f>INDEX(TeamStats!$B:$B,MATCH(MatchResults!D11,TeamStats!$A:$A,0))</f>
        <v>-38.8895152087292</v>
      </c>
      <c r="V11" s="4">
        <f>INDEX(TeamStats!$B:$B,MATCH(MatchResults!E11,TeamStats!$A:$A,0))</f>
        <v>26.9659032028488</v>
      </c>
      <c r="W11" s="4">
        <f>INDEX(TeamStats!$B:$B,MATCH(MatchResults!F11,TeamStats!$A:$A,0))</f>
        <v>-43.029778909837702</v>
      </c>
      <c r="X11" s="4">
        <f>INDEX(TeamStats!$B:$B,MATCH(MatchResults!G11,TeamStats!$A:$A,0))</f>
        <v>-0.62806265515445103</v>
      </c>
      <c r="Z11">
        <f>INDEX(TeamStats!$C:$C,MATCH(MatchResults!B11,TeamStats!$A:$A,0))</f>
        <v>59.883914436817598</v>
      </c>
      <c r="AA11">
        <f>INDEX(TeamStats!$C:$C,MATCH(MatchResults!C11,TeamStats!$A:$A,0))</f>
        <v>66.162124174762795</v>
      </c>
      <c r="AB11">
        <f>INDEX(TeamStats!$C:$C,MATCH(MatchResults!D11,TeamStats!$A:$A,0))</f>
        <v>50.040434729015402</v>
      </c>
      <c r="AC11">
        <f>INDEX(TeamStats!$C:$C,MATCH(MatchResults!E11,TeamStats!$A:$A,0))</f>
        <v>33.531042330672399</v>
      </c>
      <c r="AD11">
        <f>INDEX(TeamStats!$C:$C,MATCH(MatchResults!F11,TeamStats!$A:$A,0))</f>
        <v>32.406959064826403</v>
      </c>
      <c r="AE11">
        <f>INDEX(TeamStats!$C:$C,MATCH(MatchResults!G11,TeamStats!$A:$A,0))</f>
        <v>66.930090093030898</v>
      </c>
      <c r="AG11">
        <f>INDEX(TeamStats!$D:$D,MATCH(MatchResults!B11,TeamStats!$A:$A,0))</f>
        <v>9.0048092152343706</v>
      </c>
      <c r="AH11">
        <f>INDEX(TeamStats!$D:$D,MATCH(MatchResults!C11,TeamStats!$A:$A,0))</f>
        <v>37.505669122618997</v>
      </c>
      <c r="AI11">
        <f>INDEX(TeamStats!$D:$D,MATCH(MatchResults!D11,TeamStats!$A:$A,0))</f>
        <v>-29.1626999353395</v>
      </c>
      <c r="AJ11">
        <f>INDEX(TeamStats!$D:$D,MATCH(MatchResults!E11,TeamStats!$A:$A,0))</f>
        <v>1.5714845325067801</v>
      </c>
      <c r="AK11">
        <f>INDEX(TeamStats!$D:$D,MATCH(MatchResults!F11,TeamStats!$A:$A,0))</f>
        <v>-35.018724714142103</v>
      </c>
      <c r="AL11">
        <f>INDEX(TeamStats!$D:$D,MATCH(MatchResults!G11,TeamStats!$A:$A,0))</f>
        <v>22.378264880937898</v>
      </c>
      <c r="AN11">
        <f>INDEX(TeamStats!$E:$E,MATCH(MatchResults!B11,TeamStats!$A:$A,0))</f>
        <v>50.915169524580598</v>
      </c>
      <c r="AO11">
        <f>INDEX(TeamStats!$E:$E,MATCH(MatchResults!C11,TeamStats!$A:$A,0))</f>
        <v>67.821721097813594</v>
      </c>
      <c r="AP11">
        <f>INDEX(TeamStats!$E:$E,MATCH(MatchResults!D11,TeamStats!$A:$A,0))</f>
        <v>38.2189128827522</v>
      </c>
      <c r="AQ11">
        <f>INDEX(TeamStats!$E:$E,MATCH(MatchResults!E11,TeamStats!$A:$A,0))</f>
        <v>47.174337539062101</v>
      </c>
      <c r="AR11">
        <f>INDEX(TeamStats!$E:$E,MATCH(MatchResults!F11,TeamStats!$A:$A,0))</f>
        <v>23.450143713228702</v>
      </c>
      <c r="AS11">
        <f>INDEX(TeamStats!$E:$E,MATCH(MatchResults!G11,TeamStats!$A:$A,0))</f>
        <v>68.492066293753098</v>
      </c>
    </row>
    <row r="12" spans="1:45" x14ac:dyDescent="0.35">
      <c r="A12">
        <v>11</v>
      </c>
      <c r="B12">
        <v>4077</v>
      </c>
      <c r="C12">
        <v>4265</v>
      </c>
      <c r="D12">
        <v>5288</v>
      </c>
      <c r="E12">
        <v>2485</v>
      </c>
      <c r="F12">
        <v>639</v>
      </c>
      <c r="G12">
        <v>2834</v>
      </c>
      <c r="H12" s="3" t="s">
        <v>12</v>
      </c>
      <c r="I12" t="str">
        <f t="shared" si="0"/>
        <v>BLUE</v>
      </c>
      <c r="J12" t="str">
        <f t="shared" si="1"/>
        <v>RED</v>
      </c>
      <c r="K12" t="str">
        <f t="shared" si="2"/>
        <v>RED</v>
      </c>
      <c r="L12" t="str">
        <f t="shared" si="3"/>
        <v>RED</v>
      </c>
      <c r="N12">
        <f t="shared" si="4"/>
        <v>1</v>
      </c>
      <c r="O12">
        <f t="shared" si="5"/>
        <v>0</v>
      </c>
      <c r="P12">
        <f t="shared" si="6"/>
        <v>0</v>
      </c>
      <c r="Q12">
        <f t="shared" si="7"/>
        <v>0</v>
      </c>
      <c r="S12" s="4">
        <f>INDEX(TeamStats!$B:$B,MATCH(MatchResults!B12,TeamStats!$A:$A,0))</f>
        <v>43.762882567085597</v>
      </c>
      <c r="T12" s="4">
        <f>INDEX(TeamStats!$B:$B,MATCH(MatchResults!C12,TeamStats!$A:$A,0))</f>
        <v>49.979024783246203</v>
      </c>
      <c r="U12" s="4">
        <f>INDEX(TeamStats!$B:$B,MATCH(MatchResults!D12,TeamStats!$A:$A,0))</f>
        <v>-20.861128927453901</v>
      </c>
      <c r="V12" s="4">
        <f>INDEX(TeamStats!$B:$B,MATCH(MatchResults!E12,TeamStats!$A:$A,0))</f>
        <v>95.746049969475195</v>
      </c>
      <c r="W12" s="4">
        <f>INDEX(TeamStats!$B:$B,MATCH(MatchResults!F12,TeamStats!$A:$A,0))</f>
        <v>4.91274981358292</v>
      </c>
      <c r="X12" s="4">
        <f>INDEX(TeamStats!$B:$B,MATCH(MatchResults!G12,TeamStats!$A:$A,0))</f>
        <v>10.492098648527501</v>
      </c>
      <c r="Z12">
        <f>INDEX(TeamStats!$C:$C,MATCH(MatchResults!B12,TeamStats!$A:$A,0))</f>
        <v>87.460673144415594</v>
      </c>
      <c r="AA12">
        <f>INDEX(TeamStats!$C:$C,MATCH(MatchResults!C12,TeamStats!$A:$A,0))</f>
        <v>81.792755483195606</v>
      </c>
      <c r="AB12">
        <f>INDEX(TeamStats!$C:$C,MATCH(MatchResults!D12,TeamStats!$A:$A,0))</f>
        <v>29.861460877418299</v>
      </c>
      <c r="AC12">
        <f>INDEX(TeamStats!$C:$C,MATCH(MatchResults!E12,TeamStats!$A:$A,0))</f>
        <v>96.246002271856</v>
      </c>
      <c r="AD12">
        <f>INDEX(TeamStats!$C:$C,MATCH(MatchResults!F12,TeamStats!$A:$A,0))</f>
        <v>47.443938541346597</v>
      </c>
      <c r="AE12">
        <f>INDEX(TeamStats!$C:$C,MATCH(MatchResults!G12,TeamStats!$A:$A,0))</f>
        <v>34.579530430413399</v>
      </c>
      <c r="AG12">
        <f>INDEX(TeamStats!$D:$D,MATCH(MatchResults!B12,TeamStats!$A:$A,0))</f>
        <v>44.898170452469003</v>
      </c>
      <c r="AH12">
        <f>INDEX(TeamStats!$D:$D,MATCH(MatchResults!C12,TeamStats!$A:$A,0))</f>
        <v>35.977025737608102</v>
      </c>
      <c r="AI12">
        <f>INDEX(TeamStats!$D:$D,MATCH(MatchResults!D12,TeamStats!$A:$A,0))</f>
        <v>-6.2211905748016596</v>
      </c>
      <c r="AJ12">
        <f>INDEX(TeamStats!$D:$D,MATCH(MatchResults!E12,TeamStats!$A:$A,0))</f>
        <v>60.023357793231703</v>
      </c>
      <c r="AK12">
        <f>INDEX(TeamStats!$D:$D,MATCH(MatchResults!F12,TeamStats!$A:$A,0))</f>
        <v>19.0193211588217</v>
      </c>
      <c r="AL12">
        <f>INDEX(TeamStats!$D:$D,MATCH(MatchResults!G12,TeamStats!$A:$A,0))</f>
        <v>-13.374242371714899</v>
      </c>
      <c r="AN12">
        <f>INDEX(TeamStats!$E:$E,MATCH(MatchResults!B12,TeamStats!$A:$A,0))</f>
        <v>89.221723439509205</v>
      </c>
      <c r="AO12">
        <f>INDEX(TeamStats!$E:$E,MATCH(MatchResults!C12,TeamStats!$A:$A,0))</f>
        <v>87.4740671928745</v>
      </c>
      <c r="AP12">
        <f>INDEX(TeamStats!$E:$E,MATCH(MatchResults!D12,TeamStats!$A:$A,0))</f>
        <v>33.365220247429697</v>
      </c>
      <c r="AQ12">
        <f>INDEX(TeamStats!$E:$E,MATCH(MatchResults!E12,TeamStats!$A:$A,0))</f>
        <v>111.125573238662</v>
      </c>
      <c r="AR12">
        <f>INDEX(TeamStats!$E:$E,MATCH(MatchResults!F12,TeamStats!$A:$A,0))</f>
        <v>52.638970737051501</v>
      </c>
      <c r="AS12">
        <f>INDEX(TeamStats!$E:$E,MATCH(MatchResults!G12,TeamStats!$A:$A,0))</f>
        <v>45.6361111411209</v>
      </c>
    </row>
    <row r="13" spans="1:45" x14ac:dyDescent="0.35">
      <c r="A13">
        <v>12</v>
      </c>
      <c r="B13">
        <v>3318</v>
      </c>
      <c r="C13">
        <v>4547</v>
      </c>
      <c r="D13">
        <v>2067</v>
      </c>
      <c r="E13">
        <v>329</v>
      </c>
      <c r="F13">
        <v>5006</v>
      </c>
      <c r="G13">
        <v>484</v>
      </c>
      <c r="H13" s="3" t="s">
        <v>13</v>
      </c>
      <c r="I13" t="str">
        <f t="shared" si="0"/>
        <v>RED</v>
      </c>
      <c r="J13" t="str">
        <f t="shared" si="1"/>
        <v>RED</v>
      </c>
      <c r="K13" t="str">
        <f t="shared" si="2"/>
        <v>RED</v>
      </c>
      <c r="L13" t="str">
        <f t="shared" si="3"/>
        <v>RED</v>
      </c>
      <c r="N13">
        <f t="shared" si="4"/>
        <v>1</v>
      </c>
      <c r="O13">
        <f t="shared" si="5"/>
        <v>1</v>
      </c>
      <c r="P13">
        <f t="shared" si="6"/>
        <v>1</v>
      </c>
      <c r="Q13">
        <f t="shared" si="7"/>
        <v>1</v>
      </c>
      <c r="S13" s="4">
        <f>INDEX(TeamStats!$B:$B,MATCH(MatchResults!B13,TeamStats!$A:$A,0))</f>
        <v>-1.92465146708961</v>
      </c>
      <c r="T13" s="4">
        <f>INDEX(TeamStats!$B:$B,MATCH(MatchResults!C13,TeamStats!$A:$A,0))</f>
        <v>-29.542818265138699</v>
      </c>
      <c r="U13" s="4">
        <f>INDEX(TeamStats!$B:$B,MATCH(MatchResults!D13,TeamStats!$A:$A,0))</f>
        <v>28.5417915198157</v>
      </c>
      <c r="V13" s="4">
        <f>INDEX(TeamStats!$B:$B,MATCH(MatchResults!E13,TeamStats!$A:$A,0))</f>
        <v>-2.3481301162828698</v>
      </c>
      <c r="W13" s="4">
        <f>INDEX(TeamStats!$B:$B,MATCH(MatchResults!F13,TeamStats!$A:$A,0))</f>
        <v>-17.4077123736838</v>
      </c>
      <c r="X13" s="4">
        <f>INDEX(TeamStats!$B:$B,MATCH(MatchResults!G13,TeamStats!$A:$A,0))</f>
        <v>-62.159156068077301</v>
      </c>
      <c r="Z13">
        <f>INDEX(TeamStats!$C:$C,MATCH(MatchResults!B13,TeamStats!$A:$A,0))</f>
        <v>72.133957839335196</v>
      </c>
      <c r="AA13">
        <f>INDEX(TeamStats!$C:$C,MATCH(MatchResults!C13,TeamStats!$A:$A,0))</f>
        <v>36.905451220173497</v>
      </c>
      <c r="AB13">
        <f>INDEX(TeamStats!$C:$C,MATCH(MatchResults!D13,TeamStats!$A:$A,0))</f>
        <v>87.519213399196801</v>
      </c>
      <c r="AC13">
        <f>INDEX(TeamStats!$C:$C,MATCH(MatchResults!E13,TeamStats!$A:$A,0))</f>
        <v>66.962211507349807</v>
      </c>
      <c r="AD13">
        <f>INDEX(TeamStats!$C:$C,MATCH(MatchResults!F13,TeamStats!$A:$A,0))</f>
        <v>36.777574739964003</v>
      </c>
      <c r="AE13">
        <f>INDEX(TeamStats!$C:$C,MATCH(MatchResults!G13,TeamStats!$A:$A,0))</f>
        <v>26.499958101470099</v>
      </c>
      <c r="AG13">
        <f>INDEX(TeamStats!$D:$D,MATCH(MatchResults!B13,TeamStats!$A:$A,0))</f>
        <v>22.169231661152299</v>
      </c>
      <c r="AH13">
        <f>INDEX(TeamStats!$D:$D,MATCH(MatchResults!C13,TeamStats!$A:$A,0))</f>
        <v>-4.4396512187021102</v>
      </c>
      <c r="AI13">
        <f>INDEX(TeamStats!$D:$D,MATCH(MatchResults!D13,TeamStats!$A:$A,0))</f>
        <v>30.088219020690602</v>
      </c>
      <c r="AJ13">
        <f>INDEX(TeamStats!$D:$D,MATCH(MatchResults!E13,TeamStats!$A:$A,0))</f>
        <v>14.853268329635901</v>
      </c>
      <c r="AK13">
        <f>INDEX(TeamStats!$D:$D,MATCH(MatchResults!F13,TeamStats!$A:$A,0))</f>
        <v>-53.401704545792498</v>
      </c>
      <c r="AL13">
        <f>INDEX(TeamStats!$D:$D,MATCH(MatchResults!G13,TeamStats!$A:$A,0))</f>
        <v>-37.441321081122098</v>
      </c>
      <c r="AN13">
        <f>INDEX(TeamStats!$E:$E,MATCH(MatchResults!B13,TeamStats!$A:$A,0))</f>
        <v>71.326584843026694</v>
      </c>
      <c r="AO13">
        <f>INDEX(TeamStats!$E:$E,MATCH(MatchResults!C13,TeamStats!$A:$A,0))</f>
        <v>28.765333897121</v>
      </c>
      <c r="AP13">
        <f>INDEX(TeamStats!$E:$E,MATCH(MatchResults!D13,TeamStats!$A:$A,0))</f>
        <v>79.6744400463609</v>
      </c>
      <c r="AQ13">
        <f>INDEX(TeamStats!$E:$E,MATCH(MatchResults!E13,TeamStats!$A:$A,0))</f>
        <v>59.029753488544102</v>
      </c>
      <c r="AR13">
        <f>INDEX(TeamStats!$E:$E,MATCH(MatchResults!F13,TeamStats!$A:$A,0))</f>
        <v>32.7983359348097</v>
      </c>
      <c r="AS13">
        <f>INDEX(TeamStats!$E:$E,MATCH(MatchResults!G13,TeamStats!$A:$A,0))</f>
        <v>19.347497896616101</v>
      </c>
    </row>
    <row r="14" spans="1:45" x14ac:dyDescent="0.35">
      <c r="A14">
        <v>13</v>
      </c>
      <c r="B14">
        <v>1540</v>
      </c>
      <c r="C14">
        <v>527</v>
      </c>
      <c r="D14">
        <v>2180</v>
      </c>
      <c r="E14">
        <v>3492</v>
      </c>
      <c r="F14">
        <v>3158</v>
      </c>
      <c r="G14">
        <v>3997</v>
      </c>
      <c r="H14" s="3" t="s">
        <v>12</v>
      </c>
      <c r="I14" t="str">
        <f t="shared" si="0"/>
        <v>BLUE</v>
      </c>
      <c r="J14" t="str">
        <f t="shared" si="1"/>
        <v>BLUE</v>
      </c>
      <c r="K14" t="str">
        <f t="shared" si="2"/>
        <v>BLUE</v>
      </c>
      <c r="L14" t="str">
        <f t="shared" si="3"/>
        <v>BLUE</v>
      </c>
      <c r="N14">
        <f t="shared" si="4"/>
        <v>1</v>
      </c>
      <c r="O14">
        <f t="shared" si="5"/>
        <v>1</v>
      </c>
      <c r="P14">
        <f t="shared" si="6"/>
        <v>1</v>
      </c>
      <c r="Q14">
        <f t="shared" si="7"/>
        <v>1</v>
      </c>
      <c r="S14" s="4">
        <f>INDEX(TeamStats!$B:$B,MATCH(MatchResults!B14,TeamStats!$A:$A,0))</f>
        <v>-18.908791938014801</v>
      </c>
      <c r="T14" s="4">
        <f>INDEX(TeamStats!$B:$B,MATCH(MatchResults!C14,TeamStats!$A:$A,0))</f>
        <v>-76.807262133988303</v>
      </c>
      <c r="U14" s="4">
        <f>INDEX(TeamStats!$B:$B,MATCH(MatchResults!D14,TeamStats!$A:$A,0))</f>
        <v>-24.475445967414899</v>
      </c>
      <c r="V14" s="4">
        <f>INDEX(TeamStats!$B:$B,MATCH(MatchResults!E14,TeamStats!$A:$A,0))</f>
        <v>-9.60573434502742</v>
      </c>
      <c r="W14" s="4">
        <f>INDEX(TeamStats!$B:$B,MATCH(MatchResults!F14,TeamStats!$A:$A,0))</f>
        <v>24.390626896259398</v>
      </c>
      <c r="X14" s="4">
        <f>INDEX(TeamStats!$B:$B,MATCH(MatchResults!G14,TeamStats!$A:$A,0))</f>
        <v>-21.954681270176302</v>
      </c>
      <c r="Z14">
        <f>INDEX(TeamStats!$C:$C,MATCH(MatchResults!B14,TeamStats!$A:$A,0))</f>
        <v>38.490995968832699</v>
      </c>
      <c r="AA14">
        <f>INDEX(TeamStats!$C:$C,MATCH(MatchResults!C14,TeamStats!$A:$A,0))</f>
        <v>36.906306938399197</v>
      </c>
      <c r="AB14">
        <f>INDEX(TeamStats!$C:$C,MATCH(MatchResults!D14,TeamStats!$A:$A,0))</f>
        <v>58.824723219355299</v>
      </c>
      <c r="AC14">
        <f>INDEX(TeamStats!$C:$C,MATCH(MatchResults!E14,TeamStats!$A:$A,0))</f>
        <v>44.017806341162498</v>
      </c>
      <c r="AD14">
        <f>INDEX(TeamStats!$C:$C,MATCH(MatchResults!F14,TeamStats!$A:$A,0))</f>
        <v>69.369246632473306</v>
      </c>
      <c r="AE14">
        <f>INDEX(TeamStats!$C:$C,MATCH(MatchResults!G14,TeamStats!$A:$A,0))</f>
        <v>45.548174871274703</v>
      </c>
      <c r="AG14">
        <f>INDEX(TeamStats!$D:$D,MATCH(MatchResults!B14,TeamStats!$A:$A,0))</f>
        <v>-7.5589179039667203</v>
      </c>
      <c r="AH14">
        <f>INDEX(TeamStats!$D:$D,MATCH(MatchResults!C14,TeamStats!$A:$A,0))</f>
        <v>-43.919665423372599</v>
      </c>
      <c r="AI14">
        <f>INDEX(TeamStats!$D:$D,MATCH(MatchResults!D14,TeamStats!$A:$A,0))</f>
        <v>-12.6504119491628</v>
      </c>
      <c r="AJ14">
        <f>INDEX(TeamStats!$D:$D,MATCH(MatchResults!E14,TeamStats!$A:$A,0))</f>
        <v>17.996937101573199</v>
      </c>
      <c r="AK14">
        <f>INDEX(TeamStats!$D:$D,MATCH(MatchResults!F14,TeamStats!$A:$A,0))</f>
        <v>30.584486635312398</v>
      </c>
      <c r="AL14">
        <f>INDEX(TeamStats!$D:$D,MATCH(MatchResults!G14,TeamStats!$A:$A,0))</f>
        <v>3.9359847388669098</v>
      </c>
      <c r="AN14">
        <f>INDEX(TeamStats!$E:$E,MATCH(MatchResults!B14,TeamStats!$A:$A,0))</f>
        <v>40.542087189138599</v>
      </c>
      <c r="AO14">
        <f>INDEX(TeamStats!$E:$E,MATCH(MatchResults!C14,TeamStats!$A:$A,0))</f>
        <v>21.016508761430099</v>
      </c>
      <c r="AP14">
        <f>INDEX(TeamStats!$E:$E,MATCH(MatchResults!D14,TeamStats!$A:$A,0))</f>
        <v>47.620387976732999</v>
      </c>
      <c r="AQ14">
        <f>INDEX(TeamStats!$E:$E,MATCH(MatchResults!E14,TeamStats!$A:$A,0))</f>
        <v>48.399787106564602</v>
      </c>
      <c r="AR14">
        <f>INDEX(TeamStats!$E:$E,MATCH(MatchResults!F14,TeamStats!$A:$A,0))</f>
        <v>77.301200162944298</v>
      </c>
      <c r="AS14">
        <f>INDEX(TeamStats!$E:$E,MATCH(MatchResults!G14,TeamStats!$A:$A,0))</f>
        <v>48.167960189475899</v>
      </c>
    </row>
    <row r="15" spans="1:45" x14ac:dyDescent="0.35">
      <c r="A15">
        <v>14</v>
      </c>
      <c r="B15">
        <v>319</v>
      </c>
      <c r="C15">
        <v>4930</v>
      </c>
      <c r="D15">
        <v>2996</v>
      </c>
      <c r="E15">
        <v>33</v>
      </c>
      <c r="F15">
        <v>2557</v>
      </c>
      <c r="G15">
        <v>2576</v>
      </c>
      <c r="H15" s="3" t="s">
        <v>13</v>
      </c>
      <c r="I15" t="str">
        <f t="shared" si="0"/>
        <v>RED</v>
      </c>
      <c r="J15" t="str">
        <f t="shared" si="1"/>
        <v>BLUE</v>
      </c>
      <c r="K15" t="str">
        <f t="shared" si="2"/>
        <v>BLUE</v>
      </c>
      <c r="L15" t="str">
        <f t="shared" si="3"/>
        <v>RED</v>
      </c>
      <c r="N15">
        <f t="shared" si="4"/>
        <v>1</v>
      </c>
      <c r="O15">
        <f t="shared" si="5"/>
        <v>0</v>
      </c>
      <c r="P15">
        <f t="shared" si="6"/>
        <v>0</v>
      </c>
      <c r="Q15">
        <f t="shared" si="7"/>
        <v>1</v>
      </c>
      <c r="S15" s="4">
        <f>INDEX(TeamStats!$B:$B,MATCH(MatchResults!B15,TeamStats!$A:$A,0))</f>
        <v>0.47612549101735402</v>
      </c>
      <c r="T15" s="4">
        <f>INDEX(TeamStats!$B:$B,MATCH(MatchResults!C15,TeamStats!$A:$A,0))</f>
        <v>-7.3363452275271301</v>
      </c>
      <c r="U15" s="4">
        <f>INDEX(TeamStats!$B:$B,MATCH(MatchResults!D15,TeamStats!$A:$A,0))</f>
        <v>29.841993439702399</v>
      </c>
      <c r="V15" s="4">
        <f>INDEX(TeamStats!$B:$B,MATCH(MatchResults!E15,TeamStats!$A:$A,0))</f>
        <v>40.762836678366703</v>
      </c>
      <c r="W15" s="4">
        <f>INDEX(TeamStats!$B:$B,MATCH(MatchResults!F15,TeamStats!$A:$A,0))</f>
        <v>-19.6363016986821</v>
      </c>
      <c r="X15" s="4">
        <f>INDEX(TeamStats!$B:$B,MATCH(MatchResults!G15,TeamStats!$A:$A,0))</f>
        <v>-32.826704816724003</v>
      </c>
      <c r="Z15">
        <f>INDEX(TeamStats!$C:$C,MATCH(MatchResults!B15,TeamStats!$A:$A,0))</f>
        <v>52.695155393010502</v>
      </c>
      <c r="AA15">
        <f>INDEX(TeamStats!$C:$C,MATCH(MatchResults!C15,TeamStats!$A:$A,0))</f>
        <v>67.681080765695</v>
      </c>
      <c r="AB15">
        <f>INDEX(TeamStats!$C:$C,MATCH(MatchResults!D15,TeamStats!$A:$A,0))</f>
        <v>62.216567460398302</v>
      </c>
      <c r="AC15">
        <f>INDEX(TeamStats!$C:$C,MATCH(MatchResults!E15,TeamStats!$A:$A,0))</f>
        <v>121.904276437504</v>
      </c>
      <c r="AD15">
        <f>INDEX(TeamStats!$C:$C,MATCH(MatchResults!F15,TeamStats!$A:$A,0))</f>
        <v>53.563764065130599</v>
      </c>
      <c r="AE15">
        <f>INDEX(TeamStats!$C:$C,MATCH(MatchResults!G15,TeamStats!$A:$A,0))</f>
        <v>16.811991914756401</v>
      </c>
      <c r="AG15">
        <f>INDEX(TeamStats!$D:$D,MATCH(MatchResults!B15,TeamStats!$A:$A,0))</f>
        <v>15.0658967340378</v>
      </c>
      <c r="AH15">
        <f>INDEX(TeamStats!$D:$D,MATCH(MatchResults!C15,TeamStats!$A:$A,0))</f>
        <v>-17.960553141617901</v>
      </c>
      <c r="AI15">
        <f>INDEX(TeamStats!$D:$D,MATCH(MatchResults!D15,TeamStats!$A:$A,0))</f>
        <v>25.089144922706499</v>
      </c>
      <c r="AJ15">
        <f>INDEX(TeamStats!$D:$D,MATCH(MatchResults!E15,TeamStats!$A:$A,0))</f>
        <v>80.165061323517193</v>
      </c>
      <c r="AK15">
        <f>INDEX(TeamStats!$D:$D,MATCH(MatchResults!F15,TeamStats!$A:$A,0))</f>
        <v>-16.840512925613002</v>
      </c>
      <c r="AL15">
        <f>INDEX(TeamStats!$D:$D,MATCH(MatchResults!G15,TeamStats!$A:$A,0))</f>
        <v>-31.811673356784102</v>
      </c>
      <c r="AN15">
        <f>INDEX(TeamStats!$E:$E,MATCH(MatchResults!B15,TeamStats!$A:$A,0))</f>
        <v>58.514758557694599</v>
      </c>
      <c r="AO15">
        <f>INDEX(TeamStats!$E:$E,MATCH(MatchResults!C15,TeamStats!$A:$A,0))</f>
        <v>60.586186384862799</v>
      </c>
      <c r="AP15">
        <f>INDEX(TeamStats!$E:$E,MATCH(MatchResults!D15,TeamStats!$A:$A,0))</f>
        <v>70.883284825853806</v>
      </c>
      <c r="AQ15">
        <f>INDEX(TeamStats!$E:$E,MATCH(MatchResults!E15,TeamStats!$A:$A,0))</f>
        <v>116.255157702739</v>
      </c>
      <c r="AR15">
        <f>INDEX(TeamStats!$E:$E,MATCH(MatchResults!F15,TeamStats!$A:$A,0))</f>
        <v>48.2447423761026</v>
      </c>
      <c r="AS15">
        <f>INDEX(TeamStats!$E:$E,MATCH(MatchResults!G15,TeamStats!$A:$A,0))</f>
        <v>21.7763710495094</v>
      </c>
    </row>
    <row r="16" spans="1:45" x14ac:dyDescent="0.35">
      <c r="A16">
        <v>15</v>
      </c>
      <c r="B16">
        <v>2978</v>
      </c>
      <c r="C16">
        <v>4010</v>
      </c>
      <c r="D16">
        <v>548</v>
      </c>
      <c r="E16">
        <v>932</v>
      </c>
      <c r="F16">
        <v>2907</v>
      </c>
      <c r="G16">
        <v>3525</v>
      </c>
      <c r="H16" s="3" t="s">
        <v>12</v>
      </c>
      <c r="I16" t="str">
        <f t="shared" si="0"/>
        <v>BLUE</v>
      </c>
      <c r="J16" t="str">
        <f t="shared" si="1"/>
        <v>BLUE</v>
      </c>
      <c r="K16" t="str">
        <f t="shared" si="2"/>
        <v>BLUE</v>
      </c>
      <c r="L16" t="str">
        <f t="shared" si="3"/>
        <v>BLUE</v>
      </c>
      <c r="N16">
        <f t="shared" si="4"/>
        <v>1</v>
      </c>
      <c r="O16">
        <f t="shared" si="5"/>
        <v>1</v>
      </c>
      <c r="P16">
        <f t="shared" si="6"/>
        <v>1</v>
      </c>
      <c r="Q16">
        <f t="shared" si="7"/>
        <v>1</v>
      </c>
      <c r="S16" s="4">
        <f>INDEX(TeamStats!$B:$B,MATCH(MatchResults!B16,TeamStats!$A:$A,0))</f>
        <v>-45.467035358899103</v>
      </c>
      <c r="T16" s="4">
        <f>INDEX(TeamStats!$B:$B,MATCH(MatchResults!C16,TeamStats!$A:$A,0))</f>
        <v>-57.537790538733802</v>
      </c>
      <c r="U16" s="4">
        <f>INDEX(TeamStats!$B:$B,MATCH(MatchResults!D16,TeamStats!$A:$A,0))</f>
        <v>-7.8687135156630497</v>
      </c>
      <c r="V16" s="4">
        <f>INDEX(TeamStats!$B:$B,MATCH(MatchResults!E16,TeamStats!$A:$A,0))</f>
        <v>-52.294479225520703</v>
      </c>
      <c r="W16" s="4">
        <f>INDEX(TeamStats!$B:$B,MATCH(MatchResults!F16,TeamStats!$A:$A,0))</f>
        <v>48.898316032654101</v>
      </c>
      <c r="X16" s="4">
        <f>INDEX(TeamStats!$B:$B,MATCH(MatchResults!G16,TeamStats!$A:$A,0))</f>
        <v>-32.174918177181198</v>
      </c>
      <c r="Z16">
        <f>INDEX(TeamStats!$C:$C,MATCH(MatchResults!B16,TeamStats!$A:$A,0))</f>
        <v>11.822519658406399</v>
      </c>
      <c r="AA16">
        <f>INDEX(TeamStats!$C:$C,MATCH(MatchResults!C16,TeamStats!$A:$A,0))</f>
        <v>8.4432040457553406</v>
      </c>
      <c r="AB16">
        <f>INDEX(TeamStats!$C:$C,MATCH(MatchResults!D16,TeamStats!$A:$A,0))</f>
        <v>65.427546764679505</v>
      </c>
      <c r="AC16">
        <f>INDEX(TeamStats!$C:$C,MATCH(MatchResults!E16,TeamStats!$A:$A,0))</f>
        <v>14.4288898375824</v>
      </c>
      <c r="AD16">
        <f>INDEX(TeamStats!$C:$C,MATCH(MatchResults!F16,TeamStats!$A:$A,0))</f>
        <v>81.201050196724097</v>
      </c>
      <c r="AE16">
        <f>INDEX(TeamStats!$C:$C,MATCH(MatchResults!G16,TeamStats!$A:$A,0))</f>
        <v>25.314663373404102</v>
      </c>
      <c r="AG16">
        <f>INDEX(TeamStats!$D:$D,MATCH(MatchResults!B16,TeamStats!$A:$A,0))</f>
        <v>-56.471633959555703</v>
      </c>
      <c r="AH16">
        <f>INDEX(TeamStats!$D:$D,MATCH(MatchResults!C16,TeamStats!$A:$A,0))</f>
        <v>-43.263378005106901</v>
      </c>
      <c r="AI16">
        <f>INDEX(TeamStats!$D:$D,MATCH(MatchResults!D16,TeamStats!$A:$A,0))</f>
        <v>-15.131154200206</v>
      </c>
      <c r="AJ16">
        <f>INDEX(TeamStats!$D:$D,MATCH(MatchResults!E16,TeamStats!$A:$A,0))</f>
        <v>-35.956010265344702</v>
      </c>
      <c r="AK16">
        <f>INDEX(TeamStats!$D:$D,MATCH(MatchResults!F16,TeamStats!$A:$A,0))</f>
        <v>70.524705453845201</v>
      </c>
      <c r="AL16">
        <f>INDEX(TeamStats!$D:$D,MATCH(MatchResults!G16,TeamStats!$A:$A,0))</f>
        <v>-38.070050341876197</v>
      </c>
      <c r="AN16">
        <f>INDEX(TeamStats!$E:$E,MATCH(MatchResults!B16,TeamStats!$A:$A,0))</f>
        <v>6.2137139331589299</v>
      </c>
      <c r="AO16">
        <f>INDEX(TeamStats!$E:$E,MATCH(MatchResults!C16,TeamStats!$A:$A,0))</f>
        <v>6.7467119149312804</v>
      </c>
      <c r="AP16">
        <f>INDEX(TeamStats!$E:$E,MATCH(MatchResults!D16,TeamStats!$A:$A,0))</f>
        <v>58.2448116160841</v>
      </c>
      <c r="AQ16">
        <f>INDEX(TeamStats!$E:$E,MATCH(MatchResults!E16,TeamStats!$A:$A,0))</f>
        <v>14.8531535456677</v>
      </c>
      <c r="AR16">
        <f>INDEX(TeamStats!$E:$E,MATCH(MatchResults!F16,TeamStats!$A:$A,0))</f>
        <v>87.236332828451793</v>
      </c>
      <c r="AS16">
        <f>INDEX(TeamStats!$E:$E,MATCH(MatchResults!G16,TeamStats!$A:$A,0))</f>
        <v>22.816411356551299</v>
      </c>
    </row>
    <row r="17" spans="1:45" x14ac:dyDescent="0.35">
      <c r="A17">
        <v>16</v>
      </c>
      <c r="B17">
        <v>334</v>
      </c>
      <c r="C17">
        <v>399</v>
      </c>
      <c r="D17">
        <v>1477</v>
      </c>
      <c r="E17">
        <v>3211</v>
      </c>
      <c r="F17">
        <v>900</v>
      </c>
      <c r="G17">
        <v>3467</v>
      </c>
      <c r="H17" s="3" t="s">
        <v>13</v>
      </c>
      <c r="I17" t="str">
        <f t="shared" si="0"/>
        <v>RED</v>
      </c>
      <c r="J17" t="str">
        <f t="shared" si="1"/>
        <v>RED</v>
      </c>
      <c r="K17" t="str">
        <f t="shared" si="2"/>
        <v>RED</v>
      </c>
      <c r="L17" t="str">
        <f t="shared" si="3"/>
        <v>RED</v>
      </c>
      <c r="N17">
        <f t="shared" si="4"/>
        <v>1</v>
      </c>
      <c r="O17">
        <f t="shared" si="5"/>
        <v>1</v>
      </c>
      <c r="P17">
        <f t="shared" si="6"/>
        <v>1</v>
      </c>
      <c r="Q17">
        <f t="shared" si="7"/>
        <v>1</v>
      </c>
      <c r="S17" s="4">
        <f>INDEX(TeamStats!$B:$B,MATCH(MatchResults!B17,TeamStats!$A:$A,0))</f>
        <v>28.302955675209802</v>
      </c>
      <c r="T17" s="4">
        <f>INDEX(TeamStats!$B:$B,MATCH(MatchResults!C17,TeamStats!$A:$A,0))</f>
        <v>51.596073682174698</v>
      </c>
      <c r="U17" s="4">
        <f>INDEX(TeamStats!$B:$B,MATCH(MatchResults!D17,TeamStats!$A:$A,0))</f>
        <v>28.759416932305101</v>
      </c>
      <c r="V17" s="4">
        <f>INDEX(TeamStats!$B:$B,MATCH(MatchResults!E17,TeamStats!$A:$A,0))</f>
        <v>20.927021778189999</v>
      </c>
      <c r="W17" s="4">
        <f>INDEX(TeamStats!$B:$B,MATCH(MatchResults!F17,TeamStats!$A:$A,0))</f>
        <v>6.2061718335147598</v>
      </c>
      <c r="X17" s="4">
        <f>INDEX(TeamStats!$B:$B,MATCH(MatchResults!G17,TeamStats!$A:$A,0))</f>
        <v>2.5891343867884502</v>
      </c>
      <c r="Z17">
        <f>INDEX(TeamStats!$C:$C,MATCH(MatchResults!B17,TeamStats!$A:$A,0))</f>
        <v>64.648737641039304</v>
      </c>
      <c r="AA17">
        <f>INDEX(TeamStats!$C:$C,MATCH(MatchResults!C17,TeamStats!$A:$A,0))</f>
        <v>101.820876530116</v>
      </c>
      <c r="AB17">
        <f>INDEX(TeamStats!$C:$C,MATCH(MatchResults!D17,TeamStats!$A:$A,0))</f>
        <v>62.9526033188762</v>
      </c>
      <c r="AC17">
        <f>INDEX(TeamStats!$C:$C,MATCH(MatchResults!E17,TeamStats!$A:$A,0))</f>
        <v>34.232521246991901</v>
      </c>
      <c r="AD17">
        <f>INDEX(TeamStats!$C:$C,MATCH(MatchResults!F17,TeamStats!$A:$A,0))</f>
        <v>81.567855161056698</v>
      </c>
      <c r="AE17">
        <f>INDEX(TeamStats!$C:$C,MATCH(MatchResults!G17,TeamStats!$A:$A,0))</f>
        <v>54.317500730529098</v>
      </c>
      <c r="AG17">
        <f>INDEX(TeamStats!$D:$D,MATCH(MatchResults!B17,TeamStats!$A:$A,0))</f>
        <v>26.174751422355701</v>
      </c>
      <c r="AH17">
        <f>INDEX(TeamStats!$D:$D,MATCH(MatchResults!C17,TeamStats!$A:$A,0))</f>
        <v>53.815643795126199</v>
      </c>
      <c r="AI17">
        <f>INDEX(TeamStats!$D:$D,MATCH(MatchResults!D17,TeamStats!$A:$A,0))</f>
        <v>9.7299321850911902</v>
      </c>
      <c r="AJ17">
        <f>INDEX(TeamStats!$D:$D,MATCH(MatchResults!E17,TeamStats!$A:$A,0))</f>
        <v>-7.7869620795371501</v>
      </c>
      <c r="AK17">
        <f>INDEX(TeamStats!$D:$D,MATCH(MatchResults!F17,TeamStats!$A:$A,0))</f>
        <v>20.103035171454199</v>
      </c>
      <c r="AL17">
        <f>INDEX(TeamStats!$D:$D,MATCH(MatchResults!G17,TeamStats!$A:$A,0))</f>
        <v>-13.5328646629199</v>
      </c>
      <c r="AN17">
        <f>INDEX(TeamStats!$E:$E,MATCH(MatchResults!B17,TeamStats!$A:$A,0))</f>
        <v>73.441670471028999</v>
      </c>
      <c r="AO17">
        <f>INDEX(TeamStats!$E:$E,MATCH(MatchResults!C17,TeamStats!$A:$A,0))</f>
        <v>104.22959662081701</v>
      </c>
      <c r="AP17">
        <f>INDEX(TeamStats!$E:$E,MATCH(MatchResults!D17,TeamStats!$A:$A,0))</f>
        <v>67.267797399788606</v>
      </c>
      <c r="AQ17">
        <f>INDEX(TeamStats!$E:$E,MATCH(MatchResults!E17,TeamStats!$A:$A,0))</f>
        <v>47.417226273437997</v>
      </c>
      <c r="AR17">
        <f>INDEX(TeamStats!$E:$E,MATCH(MatchResults!F17,TeamStats!$A:$A,0))</f>
        <v>76.410851665636699</v>
      </c>
      <c r="AS17">
        <f>INDEX(TeamStats!$E:$E,MATCH(MatchResults!G17,TeamStats!$A:$A,0))</f>
        <v>56.232474195014603</v>
      </c>
    </row>
    <row r="18" spans="1:45" x14ac:dyDescent="0.35">
      <c r="A18">
        <v>17</v>
      </c>
      <c r="B18">
        <v>4583</v>
      </c>
      <c r="C18">
        <v>378</v>
      </c>
      <c r="D18">
        <v>51</v>
      </c>
      <c r="E18">
        <v>2341</v>
      </c>
      <c r="F18">
        <v>3354</v>
      </c>
      <c r="G18">
        <v>4499</v>
      </c>
      <c r="H18" s="3" t="s">
        <v>13</v>
      </c>
      <c r="I18" t="str">
        <f t="shared" si="0"/>
        <v>RED</v>
      </c>
      <c r="J18" t="str">
        <f t="shared" si="1"/>
        <v>RED</v>
      </c>
      <c r="K18" t="str">
        <f t="shared" si="2"/>
        <v>RED</v>
      </c>
      <c r="L18" t="str">
        <f t="shared" si="3"/>
        <v>RED</v>
      </c>
      <c r="N18">
        <f t="shared" si="4"/>
        <v>1</v>
      </c>
      <c r="O18">
        <f t="shared" si="5"/>
        <v>1</v>
      </c>
      <c r="P18">
        <f t="shared" si="6"/>
        <v>1</v>
      </c>
      <c r="Q18">
        <f t="shared" si="7"/>
        <v>1</v>
      </c>
      <c r="S18" s="4">
        <f>INDEX(TeamStats!$B:$B,MATCH(MatchResults!B18,TeamStats!$A:$A,0))</f>
        <v>7.0784566969898304</v>
      </c>
      <c r="T18" s="4">
        <f>INDEX(TeamStats!$B:$B,MATCH(MatchResults!C18,TeamStats!$A:$A,0))</f>
        <v>-10.309676309032</v>
      </c>
      <c r="U18" s="4">
        <f>INDEX(TeamStats!$B:$B,MATCH(MatchResults!D18,TeamStats!$A:$A,0))</f>
        <v>37.909926570898698</v>
      </c>
      <c r="V18" s="4">
        <f>INDEX(TeamStats!$B:$B,MATCH(MatchResults!E18,TeamStats!$A:$A,0))</f>
        <v>-2.2684640519563901</v>
      </c>
      <c r="W18" s="4">
        <f>INDEX(TeamStats!$B:$B,MATCH(MatchResults!F18,TeamStats!$A:$A,0))</f>
        <v>-56.028943093828097</v>
      </c>
      <c r="X18" s="4">
        <f>INDEX(TeamStats!$B:$B,MATCH(MatchResults!G18,TeamStats!$A:$A,0))</f>
        <v>26.084742494957499</v>
      </c>
      <c r="Z18">
        <f>INDEX(TeamStats!$C:$C,MATCH(MatchResults!B18,TeamStats!$A:$A,0))</f>
        <v>24.431646333069502</v>
      </c>
      <c r="AA18">
        <f>INDEX(TeamStats!$C:$C,MATCH(MatchResults!C18,TeamStats!$A:$A,0))</f>
        <v>67.193985678336702</v>
      </c>
      <c r="AB18">
        <f>INDEX(TeamStats!$C:$C,MATCH(MatchResults!D18,TeamStats!$A:$A,0))</f>
        <v>64.670255889596802</v>
      </c>
      <c r="AC18">
        <f>INDEX(TeamStats!$C:$C,MATCH(MatchResults!E18,TeamStats!$A:$A,0))</f>
        <v>79.806034113679203</v>
      </c>
      <c r="AD18">
        <f>INDEX(TeamStats!$C:$C,MATCH(MatchResults!F18,TeamStats!$A:$A,0))</f>
        <v>-12.1391329273564</v>
      </c>
      <c r="AE18">
        <f>INDEX(TeamStats!$C:$C,MATCH(MatchResults!G18,TeamStats!$A:$A,0))</f>
        <v>57.176699399227999</v>
      </c>
      <c r="AG18">
        <f>INDEX(TeamStats!$D:$D,MATCH(MatchResults!B18,TeamStats!$A:$A,0))</f>
        <v>-5.1659023637604102</v>
      </c>
      <c r="AH18">
        <f>INDEX(TeamStats!$D:$D,MATCH(MatchResults!C18,TeamStats!$A:$A,0))</f>
        <v>29.937542273644102</v>
      </c>
      <c r="AI18">
        <f>INDEX(TeamStats!$D:$D,MATCH(MatchResults!D18,TeamStats!$A:$A,0))</f>
        <v>44.2993770693286</v>
      </c>
      <c r="AJ18">
        <f>INDEX(TeamStats!$D:$D,MATCH(MatchResults!E18,TeamStats!$A:$A,0))</f>
        <v>22.130258478477501</v>
      </c>
      <c r="AK18">
        <f>INDEX(TeamStats!$D:$D,MATCH(MatchResults!F18,TeamStats!$A:$A,0))</f>
        <v>-100.056398975207</v>
      </c>
      <c r="AL18">
        <f>INDEX(TeamStats!$D:$D,MATCH(MatchResults!G18,TeamStats!$A:$A,0))</f>
        <v>17.2696337012807</v>
      </c>
      <c r="AN18">
        <f>INDEX(TeamStats!$E:$E,MATCH(MatchResults!B18,TeamStats!$A:$A,0))</f>
        <v>34.9448097014198</v>
      </c>
      <c r="AO18">
        <f>INDEX(TeamStats!$E:$E,MATCH(MatchResults!C18,TeamStats!$A:$A,0))</f>
        <v>55.189090417328302</v>
      </c>
      <c r="AP18">
        <f>INDEX(TeamStats!$E:$E,MATCH(MatchResults!D18,TeamStats!$A:$A,0))</f>
        <v>76.893111131699499</v>
      </c>
      <c r="AQ18">
        <f>INDEX(TeamStats!$E:$E,MATCH(MatchResults!E18,TeamStats!$A:$A,0))</f>
        <v>75.392086462304803</v>
      </c>
      <c r="AR18">
        <f>INDEX(TeamStats!$E:$E,MATCH(MatchResults!F18,TeamStats!$A:$A,0))</f>
        <v>-19.705456018612999</v>
      </c>
      <c r="AS18">
        <f>INDEX(TeamStats!$E:$E,MATCH(MatchResults!G18,TeamStats!$A:$A,0))</f>
        <v>59.3749885550193</v>
      </c>
    </row>
    <row r="19" spans="1:45" x14ac:dyDescent="0.35">
      <c r="A19">
        <v>18</v>
      </c>
      <c r="B19">
        <v>5030</v>
      </c>
      <c r="C19">
        <v>2056</v>
      </c>
      <c r="D19">
        <v>4296</v>
      </c>
      <c r="E19">
        <v>2444</v>
      </c>
      <c r="F19">
        <v>4531</v>
      </c>
      <c r="G19">
        <v>2959</v>
      </c>
      <c r="H19" s="3" t="s">
        <v>13</v>
      </c>
      <c r="I19" t="str">
        <f t="shared" si="0"/>
        <v>RED</v>
      </c>
      <c r="J19" t="str">
        <f t="shared" si="1"/>
        <v>RED</v>
      </c>
      <c r="K19" t="str">
        <f t="shared" si="2"/>
        <v>RED</v>
      </c>
      <c r="L19" t="str">
        <f t="shared" si="3"/>
        <v>RED</v>
      </c>
      <c r="N19">
        <f t="shared" si="4"/>
        <v>1</v>
      </c>
      <c r="O19">
        <f t="shared" si="5"/>
        <v>1</v>
      </c>
      <c r="P19">
        <f t="shared" si="6"/>
        <v>1</v>
      </c>
      <c r="Q19">
        <f t="shared" si="7"/>
        <v>1</v>
      </c>
      <c r="S19" s="4">
        <f>INDEX(TeamStats!$B:$B,MATCH(MatchResults!B19,TeamStats!$A:$A,0))</f>
        <v>-60.150262528439796</v>
      </c>
      <c r="T19" s="4">
        <f>INDEX(TeamStats!$B:$B,MATCH(MatchResults!C19,TeamStats!$A:$A,0))</f>
        <v>63.593837506961002</v>
      </c>
      <c r="U19" s="4">
        <f>INDEX(TeamStats!$B:$B,MATCH(MatchResults!D19,TeamStats!$A:$A,0))</f>
        <v>28.3700643608253</v>
      </c>
      <c r="V19" s="4">
        <f>INDEX(TeamStats!$B:$B,MATCH(MatchResults!E19,TeamStats!$A:$A,0))</f>
        <v>-28.528312929383599</v>
      </c>
      <c r="W19" s="4">
        <f>INDEX(TeamStats!$B:$B,MATCH(MatchResults!F19,TeamStats!$A:$A,0))</f>
        <v>-28.280349800835999</v>
      </c>
      <c r="X19" s="4">
        <f>INDEX(TeamStats!$B:$B,MATCH(MatchResults!G19,TeamStats!$A:$A,0))</f>
        <v>35.671559529272898</v>
      </c>
      <c r="Z19">
        <f>INDEX(TeamStats!$C:$C,MATCH(MatchResults!B19,TeamStats!$A:$A,0))</f>
        <v>19.599274659821901</v>
      </c>
      <c r="AA19">
        <f>INDEX(TeamStats!$C:$C,MATCH(MatchResults!C19,TeamStats!$A:$A,0))</f>
        <v>119.041345343515</v>
      </c>
      <c r="AB19">
        <f>INDEX(TeamStats!$C:$C,MATCH(MatchResults!D19,TeamStats!$A:$A,0))</f>
        <v>41.111222288742603</v>
      </c>
      <c r="AC19">
        <f>INDEX(TeamStats!$C:$C,MATCH(MatchResults!E19,TeamStats!$A:$A,0))</f>
        <v>3.45530501446629</v>
      </c>
      <c r="AD19">
        <f>INDEX(TeamStats!$C:$C,MATCH(MatchResults!F19,TeamStats!$A:$A,0))</f>
        <v>15.3380546473027</v>
      </c>
      <c r="AE19">
        <f>INDEX(TeamStats!$C:$C,MATCH(MatchResults!G19,TeamStats!$A:$A,0))</f>
        <v>76.541007475470394</v>
      </c>
      <c r="AG19">
        <f>INDEX(TeamStats!$D:$D,MATCH(MatchResults!B19,TeamStats!$A:$A,0))</f>
        <v>-43.214862761035597</v>
      </c>
      <c r="AH19">
        <f>INDEX(TeamStats!$D:$D,MATCH(MatchResults!C19,TeamStats!$A:$A,0))</f>
        <v>45.464973024972601</v>
      </c>
      <c r="AI19">
        <f>INDEX(TeamStats!$D:$D,MATCH(MatchResults!D19,TeamStats!$A:$A,0))</f>
        <v>6.7239123784233301E-2</v>
      </c>
      <c r="AJ19">
        <f>INDEX(TeamStats!$D:$D,MATCH(MatchResults!E19,TeamStats!$A:$A,0))</f>
        <v>-39.287983575124798</v>
      </c>
      <c r="AK19">
        <f>INDEX(TeamStats!$D:$D,MATCH(MatchResults!F19,TeamStats!$A:$A,0))</f>
        <v>-33.336104491550699</v>
      </c>
      <c r="AL19">
        <f>INDEX(TeamStats!$D:$D,MATCH(MatchResults!G19,TeamStats!$A:$A,0))</f>
        <v>20.7127040978636</v>
      </c>
      <c r="AN19">
        <f>INDEX(TeamStats!$E:$E,MATCH(MatchResults!B19,TeamStats!$A:$A,0))</f>
        <v>12.146752428154601</v>
      </c>
      <c r="AO19">
        <f>INDEX(TeamStats!$E:$E,MATCH(MatchResults!C19,TeamStats!$A:$A,0))</f>
        <v>113.866440765571</v>
      </c>
      <c r="AP19">
        <f>INDEX(TeamStats!$E:$E,MATCH(MatchResults!D19,TeamStats!$A:$A,0))</f>
        <v>52.926153786431897</v>
      </c>
      <c r="AQ19">
        <f>INDEX(TeamStats!$E:$E,MATCH(MatchResults!E19,TeamStats!$A:$A,0))</f>
        <v>11.7999455615664</v>
      </c>
      <c r="AR19">
        <f>INDEX(TeamStats!$E:$E,MATCH(MatchResults!F19,TeamStats!$A:$A,0))</f>
        <v>14.838366913462</v>
      </c>
      <c r="AS19">
        <f>INDEX(TeamStats!$E:$E,MATCH(MatchResults!G19,TeamStats!$A:$A,0))</f>
        <v>80.2362560303105</v>
      </c>
    </row>
    <row r="20" spans="1:45" x14ac:dyDescent="0.35">
      <c r="A20">
        <v>19</v>
      </c>
      <c r="B20">
        <v>1538</v>
      </c>
      <c r="C20">
        <v>503</v>
      </c>
      <c r="D20">
        <v>5196</v>
      </c>
      <c r="E20">
        <v>5134</v>
      </c>
      <c r="F20">
        <v>1671</v>
      </c>
      <c r="G20">
        <v>4265</v>
      </c>
      <c r="H20" s="3" t="s">
        <v>13</v>
      </c>
      <c r="I20" t="str">
        <f t="shared" si="0"/>
        <v>RED</v>
      </c>
      <c r="J20" t="str">
        <f t="shared" si="1"/>
        <v>RED</v>
      </c>
      <c r="K20" t="str">
        <f t="shared" si="2"/>
        <v>RED</v>
      </c>
      <c r="L20" t="str">
        <f t="shared" si="3"/>
        <v>RED</v>
      </c>
      <c r="N20">
        <f t="shared" si="4"/>
        <v>1</v>
      </c>
      <c r="O20">
        <f t="shared" si="5"/>
        <v>1</v>
      </c>
      <c r="P20">
        <f t="shared" si="6"/>
        <v>1</v>
      </c>
      <c r="Q20">
        <f t="shared" si="7"/>
        <v>1</v>
      </c>
      <c r="S20" s="4">
        <f>INDEX(TeamStats!$B:$B,MATCH(MatchResults!B20,TeamStats!$A:$A,0))</f>
        <v>-0.81960495142143397</v>
      </c>
      <c r="T20" s="4">
        <f>INDEX(TeamStats!$B:$B,MATCH(MatchResults!C20,TeamStats!$A:$A,0))</f>
        <v>29.304780339596299</v>
      </c>
      <c r="U20" s="4">
        <f>INDEX(TeamStats!$B:$B,MATCH(MatchResults!D20,TeamStats!$A:$A,0))</f>
        <v>-40.097499393659703</v>
      </c>
      <c r="V20" s="4">
        <f>INDEX(TeamStats!$B:$B,MATCH(MatchResults!E20,TeamStats!$A:$A,0))</f>
        <v>-85.725752184335093</v>
      </c>
      <c r="W20" s="4">
        <f>INDEX(TeamStats!$B:$B,MATCH(MatchResults!F20,TeamStats!$A:$A,0))</f>
        <v>14.9646110134782</v>
      </c>
      <c r="X20" s="4">
        <f>INDEX(TeamStats!$B:$B,MATCH(MatchResults!G20,TeamStats!$A:$A,0))</f>
        <v>49.979024783246203</v>
      </c>
      <c r="Z20">
        <f>INDEX(TeamStats!$C:$C,MATCH(MatchResults!B20,TeamStats!$A:$A,0))</f>
        <v>65.466898921311895</v>
      </c>
      <c r="AA20">
        <f>INDEX(TeamStats!$C:$C,MATCH(MatchResults!C20,TeamStats!$A:$A,0))</f>
        <v>66.162124174762795</v>
      </c>
      <c r="AB20">
        <f>INDEX(TeamStats!$C:$C,MATCH(MatchResults!D20,TeamStats!$A:$A,0))</f>
        <v>40.363945911013602</v>
      </c>
      <c r="AC20">
        <f>INDEX(TeamStats!$C:$C,MATCH(MatchResults!E20,TeamStats!$A:$A,0))</f>
        <v>-6.0793297719878598</v>
      </c>
      <c r="AD20">
        <f>INDEX(TeamStats!$C:$C,MATCH(MatchResults!F20,TeamStats!$A:$A,0))</f>
        <v>60.843227222403101</v>
      </c>
      <c r="AE20">
        <f>INDEX(TeamStats!$C:$C,MATCH(MatchResults!G20,TeamStats!$A:$A,0))</f>
        <v>81.792755483195606</v>
      </c>
      <c r="AG20">
        <f>INDEX(TeamStats!$D:$D,MATCH(MatchResults!B20,TeamStats!$A:$A,0))</f>
        <v>7.0254130366621101</v>
      </c>
      <c r="AH20">
        <f>INDEX(TeamStats!$D:$D,MATCH(MatchResults!C20,TeamStats!$A:$A,0))</f>
        <v>37.505669122618997</v>
      </c>
      <c r="AI20">
        <f>INDEX(TeamStats!$D:$D,MATCH(MatchResults!D20,TeamStats!$A:$A,0))</f>
        <v>-29.039441432394899</v>
      </c>
      <c r="AJ20">
        <f>INDEX(TeamStats!$D:$D,MATCH(MatchResults!E20,TeamStats!$A:$A,0))</f>
        <v>-98.11398531767</v>
      </c>
      <c r="AK20">
        <f>INDEX(TeamStats!$D:$D,MATCH(MatchResults!F20,TeamStats!$A:$A,0))</f>
        <v>19.2436924288846</v>
      </c>
      <c r="AL20">
        <f>INDEX(TeamStats!$D:$D,MATCH(MatchResults!G20,TeamStats!$A:$A,0))</f>
        <v>35.977025737608102</v>
      </c>
      <c r="AN20">
        <f>INDEX(TeamStats!$E:$E,MATCH(MatchResults!B20,TeamStats!$A:$A,0))</f>
        <v>58.132333646701497</v>
      </c>
      <c r="AO20">
        <f>INDEX(TeamStats!$E:$E,MATCH(MatchResults!C20,TeamStats!$A:$A,0))</f>
        <v>67.821721097813594</v>
      </c>
      <c r="AP20">
        <f>INDEX(TeamStats!$E:$E,MATCH(MatchResults!D20,TeamStats!$A:$A,0))</f>
        <v>32.077087995589601</v>
      </c>
      <c r="AQ20">
        <f>INDEX(TeamStats!$E:$E,MATCH(MatchResults!E20,TeamStats!$A:$A,0))</f>
        <v>-13.2657503729226</v>
      </c>
      <c r="AR20">
        <f>INDEX(TeamStats!$E:$E,MATCH(MatchResults!F20,TeamStats!$A:$A,0))</f>
        <v>60.704323429483097</v>
      </c>
      <c r="AS20">
        <f>INDEX(TeamStats!$E:$E,MATCH(MatchResults!G20,TeamStats!$A:$A,0))</f>
        <v>87.4740671928745</v>
      </c>
    </row>
    <row r="21" spans="1:45" x14ac:dyDescent="0.35">
      <c r="A21">
        <v>20</v>
      </c>
      <c r="B21">
        <v>4547</v>
      </c>
      <c r="C21">
        <v>5299</v>
      </c>
      <c r="D21">
        <v>457</v>
      </c>
      <c r="E21">
        <v>422</v>
      </c>
      <c r="F21">
        <v>2500</v>
      </c>
      <c r="G21">
        <v>3393</v>
      </c>
      <c r="H21" s="3" t="s">
        <v>12</v>
      </c>
      <c r="I21" t="str">
        <f t="shared" si="0"/>
        <v>BLUE</v>
      </c>
      <c r="J21" t="str">
        <f t="shared" si="1"/>
        <v>BLUE</v>
      </c>
      <c r="K21" t="str">
        <f t="shared" si="2"/>
        <v>BLUE</v>
      </c>
      <c r="L21" t="str">
        <f t="shared" si="3"/>
        <v>BLUE</v>
      </c>
      <c r="N21">
        <f t="shared" si="4"/>
        <v>1</v>
      </c>
      <c r="O21">
        <f t="shared" si="5"/>
        <v>1</v>
      </c>
      <c r="P21">
        <f t="shared" si="6"/>
        <v>1</v>
      </c>
      <c r="Q21">
        <f t="shared" si="7"/>
        <v>1</v>
      </c>
      <c r="S21" s="4">
        <f>INDEX(TeamStats!$B:$B,MATCH(MatchResults!B21,TeamStats!$A:$A,0))</f>
        <v>-29.542818265138699</v>
      </c>
      <c r="T21" s="4">
        <f>INDEX(TeamStats!$B:$B,MATCH(MatchResults!C21,TeamStats!$A:$A,0))</f>
        <v>7.1401419084158597</v>
      </c>
      <c r="U21" s="4">
        <f>INDEX(TeamStats!$B:$B,MATCH(MatchResults!D21,TeamStats!$A:$A,0))</f>
        <v>10.607640665785601</v>
      </c>
      <c r="V21" s="4">
        <f>INDEX(TeamStats!$B:$B,MATCH(MatchResults!E21,TeamStats!$A:$A,0))</f>
        <v>-5.0720043929444998</v>
      </c>
      <c r="W21" s="4">
        <f>INDEX(TeamStats!$B:$B,MATCH(MatchResults!F21,TeamStats!$A:$A,0))</f>
        <v>-16.859312315854002</v>
      </c>
      <c r="X21" s="4">
        <f>INDEX(TeamStats!$B:$B,MATCH(MatchResults!G21,TeamStats!$A:$A,0))</f>
        <v>62.450509874164901</v>
      </c>
      <c r="Z21">
        <f>INDEX(TeamStats!$C:$C,MATCH(MatchResults!B21,TeamStats!$A:$A,0))</f>
        <v>36.905451220173497</v>
      </c>
      <c r="AA21">
        <f>INDEX(TeamStats!$C:$C,MATCH(MatchResults!C21,TeamStats!$A:$A,0))</f>
        <v>27.1762608364328</v>
      </c>
      <c r="AB21">
        <f>INDEX(TeamStats!$C:$C,MATCH(MatchResults!D21,TeamStats!$A:$A,0))</f>
        <v>37.696459934415699</v>
      </c>
      <c r="AC21">
        <f>INDEX(TeamStats!$C:$C,MATCH(MatchResults!E21,TeamStats!$A:$A,0))</f>
        <v>45.780747975384998</v>
      </c>
      <c r="AD21">
        <f>INDEX(TeamStats!$C:$C,MATCH(MatchResults!F21,TeamStats!$A:$A,0))</f>
        <v>25.120559377135098</v>
      </c>
      <c r="AE21">
        <f>INDEX(TeamStats!$C:$C,MATCH(MatchResults!G21,TeamStats!$A:$A,0))</f>
        <v>66.585731608685904</v>
      </c>
      <c r="AG21">
        <f>INDEX(TeamStats!$D:$D,MATCH(MatchResults!B21,TeamStats!$A:$A,0))</f>
        <v>-4.4396512187021102</v>
      </c>
      <c r="AH21">
        <f>INDEX(TeamStats!$D:$D,MATCH(MatchResults!C21,TeamStats!$A:$A,0))</f>
        <v>-34.0422666557157</v>
      </c>
      <c r="AI21">
        <f>INDEX(TeamStats!$D:$D,MATCH(MatchResults!D21,TeamStats!$A:$A,0))</f>
        <v>6.9817427468784103</v>
      </c>
      <c r="AJ21">
        <f>INDEX(TeamStats!$D:$D,MATCH(MatchResults!E21,TeamStats!$A:$A,0))</f>
        <v>5.7001263227075096</v>
      </c>
      <c r="AK21">
        <f>INDEX(TeamStats!$D:$D,MATCH(MatchResults!F21,TeamStats!$A:$A,0))</f>
        <v>-40.579905728416797</v>
      </c>
      <c r="AL21">
        <f>INDEX(TeamStats!$D:$D,MATCH(MatchResults!G21,TeamStats!$A:$A,0))</f>
        <v>36.273510178829902</v>
      </c>
      <c r="AN21">
        <f>INDEX(TeamStats!$E:$E,MATCH(MatchResults!B21,TeamStats!$A:$A,0))</f>
        <v>28.765333897121</v>
      </c>
      <c r="AO21">
        <f>INDEX(TeamStats!$E:$E,MATCH(MatchResults!C21,TeamStats!$A:$A,0))</f>
        <v>34.167855549435998</v>
      </c>
      <c r="AP21">
        <f>INDEX(TeamStats!$E:$E,MATCH(MatchResults!D21,TeamStats!$A:$A,0))</f>
        <v>39.309762728146502</v>
      </c>
      <c r="AQ21">
        <f>INDEX(TeamStats!$E:$E,MATCH(MatchResults!E21,TeamStats!$A:$A,0))</f>
        <v>42.133858204658999</v>
      </c>
      <c r="AR21">
        <f>INDEX(TeamStats!$E:$E,MATCH(MatchResults!F21,TeamStats!$A:$A,0))</f>
        <v>20.225105188175601</v>
      </c>
      <c r="AS21">
        <f>INDEX(TeamStats!$E:$E,MATCH(MatchResults!G21,TeamStats!$A:$A,0))</f>
        <v>80.786724910985001</v>
      </c>
    </row>
    <row r="22" spans="1:45" x14ac:dyDescent="0.35">
      <c r="A22">
        <v>21</v>
      </c>
      <c r="B22">
        <v>1519</v>
      </c>
      <c r="C22">
        <v>2834</v>
      </c>
      <c r="D22">
        <v>5123</v>
      </c>
      <c r="E22">
        <v>1086</v>
      </c>
      <c r="F22">
        <v>329</v>
      </c>
      <c r="G22">
        <v>195</v>
      </c>
      <c r="H22" s="3" t="s">
        <v>13</v>
      </c>
      <c r="I22" t="str">
        <f t="shared" si="0"/>
        <v>BLUE</v>
      </c>
      <c r="J22" t="str">
        <f t="shared" si="1"/>
        <v>BLUE</v>
      </c>
      <c r="K22" t="str">
        <f t="shared" si="2"/>
        <v>BLUE</v>
      </c>
      <c r="L22" t="str">
        <f t="shared" si="3"/>
        <v>BLUE</v>
      </c>
      <c r="N22">
        <f t="shared" si="4"/>
        <v>0</v>
      </c>
      <c r="O22">
        <f t="shared" si="5"/>
        <v>0</v>
      </c>
      <c r="P22">
        <f t="shared" si="6"/>
        <v>0</v>
      </c>
      <c r="Q22">
        <f t="shared" si="7"/>
        <v>0</v>
      </c>
      <c r="S22" s="4">
        <f>INDEX(TeamStats!$B:$B,MATCH(MatchResults!B22,TeamStats!$A:$A,0))</f>
        <v>55.394661628577801</v>
      </c>
      <c r="T22" s="4">
        <f>INDEX(TeamStats!$B:$B,MATCH(MatchResults!C22,TeamStats!$A:$A,0))</f>
        <v>10.492098648527501</v>
      </c>
      <c r="U22" s="4">
        <f>INDEX(TeamStats!$B:$B,MATCH(MatchResults!D22,TeamStats!$A:$A,0))</f>
        <v>-28.497683209929001</v>
      </c>
      <c r="V22" s="4">
        <f>INDEX(TeamStats!$B:$B,MATCH(MatchResults!E22,TeamStats!$A:$A,0))</f>
        <v>24.881078438644</v>
      </c>
      <c r="W22" s="4">
        <f>INDEX(TeamStats!$B:$B,MATCH(MatchResults!F22,TeamStats!$A:$A,0))</f>
        <v>-2.3481301162828698</v>
      </c>
      <c r="X22" s="4">
        <f>INDEX(TeamStats!$B:$B,MATCH(MatchResults!G22,TeamStats!$A:$A,0))</f>
        <v>16.048292973874901</v>
      </c>
      <c r="Z22">
        <f>INDEX(TeamStats!$C:$C,MATCH(MatchResults!B22,TeamStats!$A:$A,0))</f>
        <v>75.137585844312497</v>
      </c>
      <c r="AA22">
        <f>INDEX(TeamStats!$C:$C,MATCH(MatchResults!C22,TeamStats!$A:$A,0))</f>
        <v>34.579530430413399</v>
      </c>
      <c r="AB22">
        <f>INDEX(TeamStats!$C:$C,MATCH(MatchResults!D22,TeamStats!$A:$A,0))</f>
        <v>31.5933675918609</v>
      </c>
      <c r="AC22">
        <f>INDEX(TeamStats!$C:$C,MATCH(MatchResults!E22,TeamStats!$A:$A,0))</f>
        <v>28.588141818718601</v>
      </c>
      <c r="AD22">
        <f>INDEX(TeamStats!$C:$C,MATCH(MatchResults!F22,TeamStats!$A:$A,0))</f>
        <v>66.962211507349807</v>
      </c>
      <c r="AE22">
        <f>INDEX(TeamStats!$C:$C,MATCH(MatchResults!G22,TeamStats!$A:$A,0))</f>
        <v>94.610681208523502</v>
      </c>
      <c r="AG22">
        <f>INDEX(TeamStats!$D:$D,MATCH(MatchResults!B22,TeamStats!$A:$A,0))</f>
        <v>69.775726459288194</v>
      </c>
      <c r="AH22">
        <f>INDEX(TeamStats!$D:$D,MATCH(MatchResults!C22,TeamStats!$A:$A,0))</f>
        <v>-13.374242371714899</v>
      </c>
      <c r="AI22">
        <f>INDEX(TeamStats!$D:$D,MATCH(MatchResults!D22,TeamStats!$A:$A,0))</f>
        <v>-69.622990273833494</v>
      </c>
      <c r="AJ22">
        <f>INDEX(TeamStats!$D:$D,MATCH(MatchResults!E22,TeamStats!$A:$A,0))</f>
        <v>7.51736897254127</v>
      </c>
      <c r="AK22">
        <f>INDEX(TeamStats!$D:$D,MATCH(MatchResults!F22,TeamStats!$A:$A,0))</f>
        <v>14.853268329635901</v>
      </c>
      <c r="AL22">
        <f>INDEX(TeamStats!$D:$D,MATCH(MatchResults!G22,TeamStats!$A:$A,0))</f>
        <v>21.221399463791101</v>
      </c>
      <c r="AN22">
        <f>INDEX(TeamStats!$E:$E,MATCH(MatchResults!B22,TeamStats!$A:$A,0))</f>
        <v>85.806116041025604</v>
      </c>
      <c r="AO22">
        <f>INDEX(TeamStats!$E:$E,MATCH(MatchResults!C22,TeamStats!$A:$A,0))</f>
        <v>45.6361111411209</v>
      </c>
      <c r="AP22">
        <f>INDEX(TeamStats!$E:$E,MATCH(MatchResults!D22,TeamStats!$A:$A,0))</f>
        <v>24.5927661054052</v>
      </c>
      <c r="AQ22">
        <f>INDEX(TeamStats!$E:$E,MATCH(MatchResults!E22,TeamStats!$A:$A,0))</f>
        <v>41.453781222148997</v>
      </c>
      <c r="AR22">
        <f>INDEX(TeamStats!$E:$E,MATCH(MatchResults!F22,TeamStats!$A:$A,0))</f>
        <v>59.029753488544102</v>
      </c>
      <c r="AS22">
        <f>INDEX(TeamStats!$E:$E,MATCH(MatchResults!G22,TeamStats!$A:$A,0))</f>
        <v>86.164849390826603</v>
      </c>
    </row>
    <row r="23" spans="1:45" x14ac:dyDescent="0.35">
      <c r="A23">
        <v>22</v>
      </c>
      <c r="B23">
        <v>3158</v>
      </c>
      <c r="C23">
        <v>33</v>
      </c>
      <c r="D23">
        <v>2626</v>
      </c>
      <c r="E23">
        <v>4914</v>
      </c>
      <c r="F23">
        <v>3616</v>
      </c>
      <c r="G23">
        <v>2607</v>
      </c>
      <c r="H23" s="3" t="s">
        <v>13</v>
      </c>
      <c r="I23" t="str">
        <f t="shared" si="0"/>
        <v>RED</v>
      </c>
      <c r="J23" t="str">
        <f t="shared" si="1"/>
        <v>RED</v>
      </c>
      <c r="K23" t="str">
        <f t="shared" si="2"/>
        <v>RED</v>
      </c>
      <c r="L23" t="str">
        <f t="shared" si="3"/>
        <v>RED</v>
      </c>
      <c r="N23">
        <f t="shared" si="4"/>
        <v>1</v>
      </c>
      <c r="O23">
        <f t="shared" si="5"/>
        <v>1</v>
      </c>
      <c r="P23">
        <f t="shared" si="6"/>
        <v>1</v>
      </c>
      <c r="Q23">
        <f t="shared" si="7"/>
        <v>1</v>
      </c>
      <c r="S23" s="4">
        <f>INDEX(TeamStats!$B:$B,MATCH(MatchResults!B23,TeamStats!$A:$A,0))</f>
        <v>24.390626896259398</v>
      </c>
      <c r="T23" s="4">
        <f>INDEX(TeamStats!$B:$B,MATCH(MatchResults!C23,TeamStats!$A:$A,0))</f>
        <v>40.762836678366703</v>
      </c>
      <c r="U23" s="4">
        <f>INDEX(TeamStats!$B:$B,MATCH(MatchResults!D23,TeamStats!$A:$A,0))</f>
        <v>11.4305460855105</v>
      </c>
      <c r="V23" s="4">
        <f>INDEX(TeamStats!$B:$B,MATCH(MatchResults!E23,TeamStats!$A:$A,0))</f>
        <v>17.319370264332498</v>
      </c>
      <c r="W23" s="4">
        <f>INDEX(TeamStats!$B:$B,MATCH(MatchResults!F23,TeamStats!$A:$A,0))</f>
        <v>-5.3890634656981904</v>
      </c>
      <c r="X23" s="4">
        <f>INDEX(TeamStats!$B:$B,MATCH(MatchResults!G23,TeamStats!$A:$A,0))</f>
        <v>-6.8074611028569496</v>
      </c>
      <c r="Z23">
        <f>INDEX(TeamStats!$C:$C,MATCH(MatchResults!B23,TeamStats!$A:$A,0))</f>
        <v>69.369246632473306</v>
      </c>
      <c r="AA23">
        <f>INDEX(TeamStats!$C:$C,MATCH(MatchResults!C23,TeamStats!$A:$A,0))</f>
        <v>121.904276437504</v>
      </c>
      <c r="AB23">
        <f>INDEX(TeamStats!$C:$C,MATCH(MatchResults!D23,TeamStats!$A:$A,0))</f>
        <v>45.434366645233602</v>
      </c>
      <c r="AC23">
        <f>INDEX(TeamStats!$C:$C,MATCH(MatchResults!E23,TeamStats!$A:$A,0))</f>
        <v>25.2014392475572</v>
      </c>
      <c r="AD23">
        <f>INDEX(TeamStats!$C:$C,MATCH(MatchResults!F23,TeamStats!$A:$A,0))</f>
        <v>52.1366996648173</v>
      </c>
      <c r="AE23">
        <f>INDEX(TeamStats!$C:$C,MATCH(MatchResults!G23,TeamStats!$A:$A,0))</f>
        <v>70.238967027572698</v>
      </c>
      <c r="AG23">
        <f>INDEX(TeamStats!$D:$D,MATCH(MatchResults!B23,TeamStats!$A:$A,0))</f>
        <v>30.584486635312398</v>
      </c>
      <c r="AH23">
        <f>INDEX(TeamStats!$D:$D,MATCH(MatchResults!C23,TeamStats!$A:$A,0))</f>
        <v>80.165061323517193</v>
      </c>
      <c r="AI23">
        <f>INDEX(TeamStats!$D:$D,MATCH(MatchResults!D23,TeamStats!$A:$A,0))</f>
        <v>21.4703569766653</v>
      </c>
      <c r="AJ23">
        <f>INDEX(TeamStats!$D:$D,MATCH(MatchResults!E23,TeamStats!$A:$A,0))</f>
        <v>-31.6532732945338</v>
      </c>
      <c r="AK23">
        <f>INDEX(TeamStats!$D:$D,MATCH(MatchResults!F23,TeamStats!$A:$A,0))</f>
        <v>16.795983020593901</v>
      </c>
      <c r="AL23">
        <f>INDEX(TeamStats!$D:$D,MATCH(MatchResults!G23,TeamStats!$A:$A,0))</f>
        <v>11.662346116225899</v>
      </c>
      <c r="AN23">
        <f>INDEX(TeamStats!$E:$E,MATCH(MatchResults!B23,TeamStats!$A:$A,0))</f>
        <v>77.301200162944298</v>
      </c>
      <c r="AO23">
        <f>INDEX(TeamStats!$E:$E,MATCH(MatchResults!C23,TeamStats!$A:$A,0))</f>
        <v>116.255157702739</v>
      </c>
      <c r="AP23">
        <f>INDEX(TeamStats!$E:$E,MATCH(MatchResults!D23,TeamStats!$A:$A,0))</f>
        <v>52.462116034953901</v>
      </c>
      <c r="AQ23">
        <f>INDEX(TeamStats!$E:$E,MATCH(MatchResults!E23,TeamStats!$A:$A,0))</f>
        <v>34.117504148514101</v>
      </c>
      <c r="AR23">
        <f>INDEX(TeamStats!$E:$E,MATCH(MatchResults!F23,TeamStats!$A:$A,0))</f>
        <v>57.747100137974897</v>
      </c>
      <c r="AS23">
        <f>INDEX(TeamStats!$E:$E,MATCH(MatchResults!G23,TeamStats!$A:$A,0))</f>
        <v>65.990779618234498</v>
      </c>
    </row>
    <row r="24" spans="1:45" x14ac:dyDescent="0.35">
      <c r="A24">
        <v>23</v>
      </c>
      <c r="B24">
        <v>4013</v>
      </c>
      <c r="C24">
        <v>781</v>
      </c>
      <c r="D24">
        <v>2175</v>
      </c>
      <c r="E24">
        <v>4778</v>
      </c>
      <c r="F24">
        <v>527</v>
      </c>
      <c r="G24">
        <v>20</v>
      </c>
      <c r="H24" s="3" t="s">
        <v>13</v>
      </c>
      <c r="I24" t="str">
        <f t="shared" si="0"/>
        <v>RED</v>
      </c>
      <c r="J24" t="str">
        <f t="shared" si="1"/>
        <v>RED</v>
      </c>
      <c r="K24" t="str">
        <f t="shared" si="2"/>
        <v>RED</v>
      </c>
      <c r="L24" t="str">
        <f t="shared" si="3"/>
        <v>RED</v>
      </c>
      <c r="N24">
        <f t="shared" si="4"/>
        <v>1</v>
      </c>
      <c r="O24">
        <f t="shared" si="5"/>
        <v>1</v>
      </c>
      <c r="P24">
        <f t="shared" si="6"/>
        <v>1</v>
      </c>
      <c r="Q24">
        <f t="shared" si="7"/>
        <v>1</v>
      </c>
      <c r="S24" s="4">
        <f>INDEX(TeamStats!$B:$B,MATCH(MatchResults!B24,TeamStats!$A:$A,0))</f>
        <v>-42.639822423329797</v>
      </c>
      <c r="T24" s="4">
        <f>INDEX(TeamStats!$B:$B,MATCH(MatchResults!C24,TeamStats!$A:$A,0))</f>
        <v>14.120761538901</v>
      </c>
      <c r="U24" s="4">
        <f>INDEX(TeamStats!$B:$B,MATCH(MatchResults!D24,TeamStats!$A:$A,0))</f>
        <v>-7.4708654723310604</v>
      </c>
      <c r="V24" s="4">
        <f>INDEX(TeamStats!$B:$B,MATCH(MatchResults!E24,TeamStats!$A:$A,0))</f>
        <v>16.990683473504902</v>
      </c>
      <c r="W24" s="4">
        <f>INDEX(TeamStats!$B:$B,MATCH(MatchResults!F24,TeamStats!$A:$A,0))</f>
        <v>-76.807262133988303</v>
      </c>
      <c r="X24" s="4">
        <f>INDEX(TeamStats!$B:$B,MATCH(MatchResults!G24,TeamStats!$A:$A,0))</f>
        <v>-16.4308678984662</v>
      </c>
      <c r="Z24">
        <f>INDEX(TeamStats!$C:$C,MATCH(MatchResults!B24,TeamStats!$A:$A,0))</f>
        <v>47.3892550035713</v>
      </c>
      <c r="AA24">
        <f>INDEX(TeamStats!$C:$C,MATCH(MatchResults!C24,TeamStats!$A:$A,0))</f>
        <v>56.756496610329499</v>
      </c>
      <c r="AB24">
        <f>INDEX(TeamStats!$C:$C,MATCH(MatchResults!D24,TeamStats!$A:$A,0))</f>
        <v>65.689063413082707</v>
      </c>
      <c r="AC24">
        <f>INDEX(TeamStats!$C:$C,MATCH(MatchResults!E24,TeamStats!$A:$A,0))</f>
        <v>49.742641349366501</v>
      </c>
      <c r="AD24">
        <f>INDEX(TeamStats!$C:$C,MATCH(MatchResults!F24,TeamStats!$A:$A,0))</f>
        <v>36.906306938399197</v>
      </c>
      <c r="AE24">
        <f>INDEX(TeamStats!$C:$C,MATCH(MatchResults!G24,TeamStats!$A:$A,0))</f>
        <v>65.600302178949804</v>
      </c>
      <c r="AG24">
        <f>INDEX(TeamStats!$D:$D,MATCH(MatchResults!B24,TeamStats!$A:$A,0))</f>
        <v>1.91390086860651</v>
      </c>
      <c r="AH24">
        <f>INDEX(TeamStats!$D:$D,MATCH(MatchResults!C24,TeamStats!$A:$A,0))</f>
        <v>8.9465745725255399</v>
      </c>
      <c r="AI24">
        <f>INDEX(TeamStats!$D:$D,MATCH(MatchResults!D24,TeamStats!$A:$A,0))</f>
        <v>32.442169877085</v>
      </c>
      <c r="AJ24">
        <f>INDEX(TeamStats!$D:$D,MATCH(MatchResults!E24,TeamStats!$A:$A,0))</f>
        <v>7.1773946348575297</v>
      </c>
      <c r="AK24">
        <f>INDEX(TeamStats!$D:$D,MATCH(MatchResults!F24,TeamStats!$A:$A,0))</f>
        <v>-43.919665423372599</v>
      </c>
      <c r="AL24">
        <f>INDEX(TeamStats!$D:$D,MATCH(MatchResults!G24,TeamStats!$A:$A,0))</f>
        <v>-45.092452199434902</v>
      </c>
      <c r="AN24">
        <f>INDEX(TeamStats!$E:$E,MATCH(MatchResults!B24,TeamStats!$A:$A,0))</f>
        <v>40.435077424629199</v>
      </c>
      <c r="AO24">
        <f>INDEX(TeamStats!$E:$E,MATCH(MatchResults!C24,TeamStats!$A:$A,0))</f>
        <v>60.0650727062079</v>
      </c>
      <c r="AP24">
        <f>INDEX(TeamStats!$E:$E,MATCH(MatchResults!D24,TeamStats!$A:$A,0))</f>
        <v>60.077503914646996</v>
      </c>
      <c r="AQ24">
        <f>INDEX(TeamStats!$E:$E,MATCH(MatchResults!E24,TeamStats!$A:$A,0))</f>
        <v>54.202413229746099</v>
      </c>
      <c r="AR24">
        <f>INDEX(TeamStats!$E:$E,MATCH(MatchResults!F24,TeamStats!$A:$A,0))</f>
        <v>21.016508761430099</v>
      </c>
      <c r="AS24">
        <f>INDEX(TeamStats!$E:$E,MATCH(MatchResults!G24,TeamStats!$A:$A,0))</f>
        <v>53.677197121847897</v>
      </c>
    </row>
    <row r="25" spans="1:45" x14ac:dyDescent="0.35">
      <c r="A25">
        <v>24</v>
      </c>
      <c r="B25">
        <v>2655</v>
      </c>
      <c r="C25">
        <v>4944</v>
      </c>
      <c r="D25">
        <v>3997</v>
      </c>
      <c r="E25">
        <v>5041</v>
      </c>
      <c r="F25">
        <v>639</v>
      </c>
      <c r="G25">
        <v>4930</v>
      </c>
      <c r="H25" s="3" t="s">
        <v>12</v>
      </c>
      <c r="I25" t="str">
        <f t="shared" si="0"/>
        <v>BLUE</v>
      </c>
      <c r="J25" t="str">
        <f t="shared" si="1"/>
        <v>BLUE</v>
      </c>
      <c r="K25" t="str">
        <f t="shared" si="2"/>
        <v>BLUE</v>
      </c>
      <c r="L25" t="str">
        <f t="shared" si="3"/>
        <v>BLUE</v>
      </c>
      <c r="N25">
        <f t="shared" si="4"/>
        <v>1</v>
      </c>
      <c r="O25">
        <f t="shared" si="5"/>
        <v>1</v>
      </c>
      <c r="P25">
        <f t="shared" si="6"/>
        <v>1</v>
      </c>
      <c r="Q25">
        <f t="shared" si="7"/>
        <v>1</v>
      </c>
      <c r="S25" s="4">
        <f>INDEX(TeamStats!$B:$B,MATCH(MatchResults!B25,TeamStats!$A:$A,0))</f>
        <v>-26.334868036565901</v>
      </c>
      <c r="T25" s="4">
        <f>INDEX(TeamStats!$B:$B,MATCH(MatchResults!C25,TeamStats!$A:$A,0))</f>
        <v>-71.448105189156195</v>
      </c>
      <c r="U25" s="4">
        <f>INDEX(TeamStats!$B:$B,MATCH(MatchResults!D25,TeamStats!$A:$A,0))</f>
        <v>-21.954681270176302</v>
      </c>
      <c r="V25" s="4">
        <f>INDEX(TeamStats!$B:$B,MATCH(MatchResults!E25,TeamStats!$A:$A,0))</f>
        <v>-63.253656795310199</v>
      </c>
      <c r="W25" s="4">
        <f>INDEX(TeamStats!$B:$B,MATCH(MatchResults!F25,TeamStats!$A:$A,0))</f>
        <v>4.91274981358292</v>
      </c>
      <c r="X25" s="4">
        <f>INDEX(TeamStats!$B:$B,MATCH(MatchResults!G25,TeamStats!$A:$A,0))</f>
        <v>-7.3363452275271301</v>
      </c>
      <c r="Z25">
        <f>INDEX(TeamStats!$C:$C,MATCH(MatchResults!B25,TeamStats!$A:$A,0))</f>
        <v>59.883914436817598</v>
      </c>
      <c r="AA25">
        <f>INDEX(TeamStats!$C:$C,MATCH(MatchResults!C25,TeamStats!$A:$A,0))</f>
        <v>4.9620537578974897</v>
      </c>
      <c r="AB25">
        <f>INDEX(TeamStats!$C:$C,MATCH(MatchResults!D25,TeamStats!$A:$A,0))</f>
        <v>45.548174871274703</v>
      </c>
      <c r="AC25">
        <f>INDEX(TeamStats!$C:$C,MATCH(MatchResults!E25,TeamStats!$A:$A,0))</f>
        <v>18.3098165859825</v>
      </c>
      <c r="AD25">
        <f>INDEX(TeamStats!$C:$C,MATCH(MatchResults!F25,TeamStats!$A:$A,0))</f>
        <v>47.443938541346597</v>
      </c>
      <c r="AE25">
        <f>INDEX(TeamStats!$C:$C,MATCH(MatchResults!G25,TeamStats!$A:$A,0))</f>
        <v>67.681080765695</v>
      </c>
      <c r="AG25">
        <f>INDEX(TeamStats!$D:$D,MATCH(MatchResults!B25,TeamStats!$A:$A,0))</f>
        <v>9.0048092152343706</v>
      </c>
      <c r="AH25">
        <f>INDEX(TeamStats!$D:$D,MATCH(MatchResults!C25,TeamStats!$A:$A,0))</f>
        <v>-108.26175668665</v>
      </c>
      <c r="AI25">
        <f>INDEX(TeamStats!$D:$D,MATCH(MatchResults!D25,TeamStats!$A:$A,0))</f>
        <v>3.9359847388669098</v>
      </c>
      <c r="AJ25">
        <f>INDEX(TeamStats!$D:$D,MATCH(MatchResults!E25,TeamStats!$A:$A,0))</f>
        <v>-11.9012956236989</v>
      </c>
      <c r="AK25">
        <f>INDEX(TeamStats!$D:$D,MATCH(MatchResults!F25,TeamStats!$A:$A,0))</f>
        <v>19.0193211588217</v>
      </c>
      <c r="AL25">
        <f>INDEX(TeamStats!$D:$D,MATCH(MatchResults!G25,TeamStats!$A:$A,0))</f>
        <v>-17.960553141617901</v>
      </c>
      <c r="AN25">
        <f>INDEX(TeamStats!$E:$E,MATCH(MatchResults!B25,TeamStats!$A:$A,0))</f>
        <v>50.915169524580598</v>
      </c>
      <c r="AO25">
        <f>INDEX(TeamStats!$E:$E,MATCH(MatchResults!C25,TeamStats!$A:$A,0))</f>
        <v>-5.17281674950826</v>
      </c>
      <c r="AP25">
        <f>INDEX(TeamStats!$E:$E,MATCH(MatchResults!D25,TeamStats!$A:$A,0))</f>
        <v>48.167960189475899</v>
      </c>
      <c r="AQ25">
        <f>INDEX(TeamStats!$E:$E,MATCH(MatchResults!E25,TeamStats!$A:$A,0))</f>
        <v>13.463649142326</v>
      </c>
      <c r="AR25">
        <f>INDEX(TeamStats!$E:$E,MATCH(MatchResults!F25,TeamStats!$A:$A,0))</f>
        <v>52.638970737051501</v>
      </c>
      <c r="AS25">
        <f>INDEX(TeamStats!$E:$E,MATCH(MatchResults!G25,TeamStats!$A:$A,0))</f>
        <v>60.586186384862799</v>
      </c>
    </row>
    <row r="26" spans="1:45" x14ac:dyDescent="0.35">
      <c r="A26">
        <v>25</v>
      </c>
      <c r="B26">
        <v>4010</v>
      </c>
      <c r="C26">
        <v>399</v>
      </c>
      <c r="D26">
        <v>4925</v>
      </c>
      <c r="E26">
        <v>1918</v>
      </c>
      <c r="F26">
        <v>5019</v>
      </c>
      <c r="G26">
        <v>2180</v>
      </c>
      <c r="H26" s="3" t="s">
        <v>12</v>
      </c>
      <c r="I26" t="str">
        <f t="shared" si="0"/>
        <v>BLUE</v>
      </c>
      <c r="J26" t="str">
        <f t="shared" si="1"/>
        <v>BLUE</v>
      </c>
      <c r="K26" t="str">
        <f t="shared" si="2"/>
        <v>BLUE</v>
      </c>
      <c r="L26" t="str">
        <f t="shared" si="3"/>
        <v>BLUE</v>
      </c>
      <c r="N26">
        <f t="shared" si="4"/>
        <v>1</v>
      </c>
      <c r="O26">
        <f t="shared" si="5"/>
        <v>1</v>
      </c>
      <c r="P26">
        <f t="shared" si="6"/>
        <v>1</v>
      </c>
      <c r="Q26">
        <f t="shared" si="7"/>
        <v>1</v>
      </c>
      <c r="S26" s="4">
        <f>INDEX(TeamStats!$B:$B,MATCH(MatchResults!B26,TeamStats!$A:$A,0))</f>
        <v>-57.537790538733802</v>
      </c>
      <c r="T26" s="4">
        <f>INDEX(TeamStats!$B:$B,MATCH(MatchResults!C26,TeamStats!$A:$A,0))</f>
        <v>51.596073682174698</v>
      </c>
      <c r="U26" s="4">
        <f>INDEX(TeamStats!$B:$B,MATCH(MatchResults!D26,TeamStats!$A:$A,0))</f>
        <v>-43.029778909837702</v>
      </c>
      <c r="V26" s="4">
        <f>INDEX(TeamStats!$B:$B,MATCH(MatchResults!E26,TeamStats!$A:$A,0))</f>
        <v>20.9188099494278</v>
      </c>
      <c r="W26" s="4">
        <f>INDEX(TeamStats!$B:$B,MATCH(MatchResults!F26,TeamStats!$A:$A,0))</f>
        <v>-8.0495709599212901</v>
      </c>
      <c r="X26" s="4">
        <f>INDEX(TeamStats!$B:$B,MATCH(MatchResults!G26,TeamStats!$A:$A,0))</f>
        <v>-24.475445967414899</v>
      </c>
      <c r="Z26">
        <f>INDEX(TeamStats!$C:$C,MATCH(MatchResults!B26,TeamStats!$A:$A,0))</f>
        <v>8.4432040457553406</v>
      </c>
      <c r="AA26">
        <f>INDEX(TeamStats!$C:$C,MATCH(MatchResults!C26,TeamStats!$A:$A,0))</f>
        <v>101.820876530116</v>
      </c>
      <c r="AB26">
        <f>INDEX(TeamStats!$C:$C,MATCH(MatchResults!D26,TeamStats!$A:$A,0))</f>
        <v>32.406959064826403</v>
      </c>
      <c r="AC26">
        <f>INDEX(TeamStats!$C:$C,MATCH(MatchResults!E26,TeamStats!$A:$A,0))</f>
        <v>85.099186048406096</v>
      </c>
      <c r="AD26">
        <f>INDEX(TeamStats!$C:$C,MATCH(MatchResults!F26,TeamStats!$A:$A,0))</f>
        <v>35.757622983421399</v>
      </c>
      <c r="AE26">
        <f>INDEX(TeamStats!$C:$C,MATCH(MatchResults!G26,TeamStats!$A:$A,0))</f>
        <v>58.824723219355299</v>
      </c>
      <c r="AG26">
        <f>INDEX(TeamStats!$D:$D,MATCH(MatchResults!B26,TeamStats!$A:$A,0))</f>
        <v>-43.263378005106901</v>
      </c>
      <c r="AH26">
        <f>INDEX(TeamStats!$D:$D,MATCH(MatchResults!C26,TeamStats!$A:$A,0))</f>
        <v>53.815643795126199</v>
      </c>
      <c r="AI26">
        <f>INDEX(TeamStats!$D:$D,MATCH(MatchResults!D26,TeamStats!$A:$A,0))</f>
        <v>-35.018724714142103</v>
      </c>
      <c r="AJ26">
        <f>INDEX(TeamStats!$D:$D,MATCH(MatchResults!E26,TeamStats!$A:$A,0))</f>
        <v>49.548270613693802</v>
      </c>
      <c r="AK26">
        <f>INDEX(TeamStats!$D:$D,MATCH(MatchResults!F26,TeamStats!$A:$A,0))</f>
        <v>-26.621454414913401</v>
      </c>
      <c r="AL26">
        <f>INDEX(TeamStats!$D:$D,MATCH(MatchResults!G26,TeamStats!$A:$A,0))</f>
        <v>-12.6504119491628</v>
      </c>
      <c r="AN26">
        <f>INDEX(TeamStats!$E:$E,MATCH(MatchResults!B26,TeamStats!$A:$A,0))</f>
        <v>6.7467119149312804</v>
      </c>
      <c r="AO26">
        <f>INDEX(TeamStats!$E:$E,MATCH(MatchResults!C26,TeamStats!$A:$A,0))</f>
        <v>104.22959662081701</v>
      </c>
      <c r="AP26">
        <f>INDEX(TeamStats!$E:$E,MATCH(MatchResults!D26,TeamStats!$A:$A,0))</f>
        <v>23.450143713228702</v>
      </c>
      <c r="AQ26">
        <f>INDEX(TeamStats!$E:$E,MATCH(MatchResults!E26,TeamStats!$A:$A,0))</f>
        <v>86.898874374808699</v>
      </c>
      <c r="AR26">
        <f>INDEX(TeamStats!$E:$E,MATCH(MatchResults!F26,TeamStats!$A:$A,0))</f>
        <v>33.010394813287498</v>
      </c>
      <c r="AS26">
        <f>INDEX(TeamStats!$E:$E,MATCH(MatchResults!G26,TeamStats!$A:$A,0))</f>
        <v>47.620387976732999</v>
      </c>
    </row>
    <row r="27" spans="1:45" x14ac:dyDescent="0.35">
      <c r="A27">
        <v>26</v>
      </c>
      <c r="B27">
        <v>229</v>
      </c>
      <c r="C27">
        <v>1540</v>
      </c>
      <c r="D27">
        <v>1939</v>
      </c>
      <c r="E27">
        <v>2978</v>
      </c>
      <c r="F27">
        <v>4911</v>
      </c>
      <c r="G27">
        <v>334</v>
      </c>
      <c r="H27" s="3" t="s">
        <v>12</v>
      </c>
      <c r="I27" t="str">
        <f t="shared" si="0"/>
        <v>BLUE</v>
      </c>
      <c r="J27" t="str">
        <f t="shared" si="1"/>
        <v>BLUE</v>
      </c>
      <c r="K27" t="str">
        <f t="shared" si="2"/>
        <v>BLUE</v>
      </c>
      <c r="L27" t="str">
        <f t="shared" si="3"/>
        <v>BLUE</v>
      </c>
      <c r="N27">
        <f t="shared" si="4"/>
        <v>1</v>
      </c>
      <c r="O27">
        <f t="shared" si="5"/>
        <v>1</v>
      </c>
      <c r="P27">
        <f t="shared" si="6"/>
        <v>1</v>
      </c>
      <c r="Q27">
        <f t="shared" si="7"/>
        <v>1</v>
      </c>
      <c r="S27" s="4">
        <f>INDEX(TeamStats!$B:$B,MATCH(MatchResults!B27,TeamStats!$A:$A,0))</f>
        <v>-34.636587057269402</v>
      </c>
      <c r="T27" s="4">
        <f>INDEX(TeamStats!$B:$B,MATCH(MatchResults!C27,TeamStats!$A:$A,0))</f>
        <v>-18.908791938014801</v>
      </c>
      <c r="U27" s="4">
        <f>INDEX(TeamStats!$B:$B,MATCH(MatchResults!D27,TeamStats!$A:$A,0))</f>
        <v>-5.8902758361538696</v>
      </c>
      <c r="V27" s="4">
        <f>INDEX(TeamStats!$B:$B,MATCH(MatchResults!E27,TeamStats!$A:$A,0))</f>
        <v>-45.467035358899103</v>
      </c>
      <c r="W27" s="4">
        <f>INDEX(TeamStats!$B:$B,MATCH(MatchResults!F27,TeamStats!$A:$A,0))</f>
        <v>2.68885605571643</v>
      </c>
      <c r="X27" s="4">
        <f>INDEX(TeamStats!$B:$B,MATCH(MatchResults!G27,TeamStats!$A:$A,0))</f>
        <v>28.302955675209802</v>
      </c>
      <c r="Z27">
        <f>INDEX(TeamStats!$C:$C,MATCH(MatchResults!B27,TeamStats!$A:$A,0))</f>
        <v>47.910884079622001</v>
      </c>
      <c r="AA27">
        <f>INDEX(TeamStats!$C:$C,MATCH(MatchResults!C27,TeamStats!$A:$A,0))</f>
        <v>38.490995968832699</v>
      </c>
      <c r="AB27">
        <f>INDEX(TeamStats!$C:$C,MATCH(MatchResults!D27,TeamStats!$A:$A,0))</f>
        <v>18.866344788709998</v>
      </c>
      <c r="AC27">
        <f>INDEX(TeamStats!$C:$C,MATCH(MatchResults!E27,TeamStats!$A:$A,0))</f>
        <v>11.822519658406399</v>
      </c>
      <c r="AD27">
        <f>INDEX(TeamStats!$C:$C,MATCH(MatchResults!F27,TeamStats!$A:$A,0))</f>
        <v>64.205334356359003</v>
      </c>
      <c r="AE27">
        <f>INDEX(TeamStats!$C:$C,MATCH(MatchResults!G27,TeamStats!$A:$A,0))</f>
        <v>64.648737641039304</v>
      </c>
      <c r="AG27">
        <f>INDEX(TeamStats!$D:$D,MATCH(MatchResults!B27,TeamStats!$A:$A,0))</f>
        <v>-27.111333406383199</v>
      </c>
      <c r="AH27">
        <f>INDEX(TeamStats!$D:$D,MATCH(MatchResults!C27,TeamStats!$A:$A,0))</f>
        <v>-7.5589179039667203</v>
      </c>
      <c r="AI27">
        <f>INDEX(TeamStats!$D:$D,MATCH(MatchResults!D27,TeamStats!$A:$A,0))</f>
        <v>-47.756729075788897</v>
      </c>
      <c r="AJ27">
        <f>INDEX(TeamStats!$D:$D,MATCH(MatchResults!E27,TeamStats!$A:$A,0))</f>
        <v>-56.471633959555703</v>
      </c>
      <c r="AK27">
        <f>INDEX(TeamStats!$D:$D,MATCH(MatchResults!F27,TeamStats!$A:$A,0))</f>
        <v>35.822572977777902</v>
      </c>
      <c r="AL27">
        <f>INDEX(TeamStats!$D:$D,MATCH(MatchResults!G27,TeamStats!$A:$A,0))</f>
        <v>26.174751422355701</v>
      </c>
      <c r="AN27">
        <f>INDEX(TeamStats!$E:$E,MATCH(MatchResults!B27,TeamStats!$A:$A,0))</f>
        <v>37.729455568786797</v>
      </c>
      <c r="AO27">
        <f>INDEX(TeamStats!$E:$E,MATCH(MatchResults!C27,TeamStats!$A:$A,0))</f>
        <v>40.542087189138599</v>
      </c>
      <c r="AP27">
        <f>INDEX(TeamStats!$E:$E,MATCH(MatchResults!D27,TeamStats!$A:$A,0))</f>
        <v>23.542614602743601</v>
      </c>
      <c r="AQ27">
        <f>INDEX(TeamStats!$E:$E,MATCH(MatchResults!E27,TeamStats!$A:$A,0))</f>
        <v>6.2137139331589299</v>
      </c>
      <c r="AR27">
        <f>INDEX(TeamStats!$E:$E,MATCH(MatchResults!F27,TeamStats!$A:$A,0))</f>
        <v>69.011609134533501</v>
      </c>
      <c r="AS27">
        <f>INDEX(TeamStats!$E:$E,MATCH(MatchResults!G27,TeamStats!$A:$A,0))</f>
        <v>73.441670471028999</v>
      </c>
    </row>
    <row r="28" spans="1:45" x14ac:dyDescent="0.35">
      <c r="A28">
        <v>27</v>
      </c>
      <c r="B28">
        <v>3318</v>
      </c>
      <c r="C28">
        <v>175</v>
      </c>
      <c r="D28">
        <v>4707</v>
      </c>
      <c r="E28">
        <v>548</v>
      </c>
      <c r="F28">
        <v>27</v>
      </c>
      <c r="G28">
        <v>1477</v>
      </c>
      <c r="H28" s="3" t="s">
        <v>12</v>
      </c>
      <c r="I28" t="str">
        <f t="shared" si="0"/>
        <v>BLUE</v>
      </c>
      <c r="J28" t="str">
        <f t="shared" si="1"/>
        <v>BLUE</v>
      </c>
      <c r="K28" t="str">
        <f t="shared" si="2"/>
        <v>BLUE</v>
      </c>
      <c r="L28" t="str">
        <f t="shared" si="3"/>
        <v>BLUE</v>
      </c>
      <c r="N28">
        <f t="shared" si="4"/>
        <v>1</v>
      </c>
      <c r="O28">
        <f t="shared" si="5"/>
        <v>1</v>
      </c>
      <c r="P28">
        <f t="shared" si="6"/>
        <v>1</v>
      </c>
      <c r="Q28">
        <f t="shared" si="7"/>
        <v>1</v>
      </c>
      <c r="S28" s="4">
        <f>INDEX(TeamStats!$B:$B,MATCH(MatchResults!B28,TeamStats!$A:$A,0))</f>
        <v>-1.92465146708961</v>
      </c>
      <c r="T28" s="4">
        <f>INDEX(TeamStats!$B:$B,MATCH(MatchResults!C28,TeamStats!$A:$A,0))</f>
        <v>-7.5947434223738099</v>
      </c>
      <c r="U28" s="4">
        <f>INDEX(TeamStats!$B:$B,MATCH(MatchResults!D28,TeamStats!$A:$A,0))</f>
        <v>-22.194052275119301</v>
      </c>
      <c r="V28" s="4">
        <f>INDEX(TeamStats!$B:$B,MATCH(MatchResults!E28,TeamStats!$A:$A,0))</f>
        <v>-7.8687135156630497</v>
      </c>
      <c r="W28" s="4">
        <f>INDEX(TeamStats!$B:$B,MATCH(MatchResults!F28,TeamStats!$A:$A,0))</f>
        <v>31.130730654599802</v>
      </c>
      <c r="X28" s="4">
        <f>INDEX(TeamStats!$B:$B,MATCH(MatchResults!G28,TeamStats!$A:$A,0))</f>
        <v>28.759416932305101</v>
      </c>
      <c r="Z28">
        <f>INDEX(TeamStats!$C:$C,MATCH(MatchResults!B28,TeamStats!$A:$A,0))</f>
        <v>72.133957839335196</v>
      </c>
      <c r="AA28">
        <f>INDEX(TeamStats!$C:$C,MATCH(MatchResults!C28,TeamStats!$A:$A,0))</f>
        <v>59.470895523517903</v>
      </c>
      <c r="AB28">
        <f>INDEX(TeamStats!$C:$C,MATCH(MatchResults!D28,TeamStats!$A:$A,0))</f>
        <v>27.541480581478702</v>
      </c>
      <c r="AC28">
        <f>INDEX(TeamStats!$C:$C,MATCH(MatchResults!E28,TeamStats!$A:$A,0))</f>
        <v>65.427546764679505</v>
      </c>
      <c r="AD28">
        <f>INDEX(TeamStats!$C:$C,MATCH(MatchResults!F28,TeamStats!$A:$A,0))</f>
        <v>118.290806953282</v>
      </c>
      <c r="AE28">
        <f>INDEX(TeamStats!$C:$C,MATCH(MatchResults!G28,TeamStats!$A:$A,0))</f>
        <v>62.9526033188762</v>
      </c>
      <c r="AG28">
        <f>INDEX(TeamStats!$D:$D,MATCH(MatchResults!B28,TeamStats!$A:$A,0))</f>
        <v>22.169231661152299</v>
      </c>
      <c r="AH28">
        <f>INDEX(TeamStats!$D:$D,MATCH(MatchResults!C28,TeamStats!$A:$A,0))</f>
        <v>5.9651742339987299</v>
      </c>
      <c r="AI28">
        <f>INDEX(TeamStats!$D:$D,MATCH(MatchResults!D28,TeamStats!$A:$A,0))</f>
        <v>-24.2579329712892</v>
      </c>
      <c r="AJ28">
        <f>INDEX(TeamStats!$D:$D,MATCH(MatchResults!E28,TeamStats!$A:$A,0))</f>
        <v>-15.131154200206</v>
      </c>
      <c r="AK28">
        <f>INDEX(TeamStats!$D:$D,MATCH(MatchResults!F28,TeamStats!$A:$A,0))</f>
        <v>77.119302809778404</v>
      </c>
      <c r="AL28">
        <f>INDEX(TeamStats!$D:$D,MATCH(MatchResults!G28,TeamStats!$A:$A,0))</f>
        <v>9.7299321850911902</v>
      </c>
      <c r="AN28">
        <f>INDEX(TeamStats!$E:$E,MATCH(MatchResults!B28,TeamStats!$A:$A,0))</f>
        <v>71.326584843026694</v>
      </c>
      <c r="AO28">
        <f>INDEX(TeamStats!$E:$E,MATCH(MatchResults!C28,TeamStats!$A:$A,0))</f>
        <v>58.002327618823699</v>
      </c>
      <c r="AP28">
        <f>INDEX(TeamStats!$E:$E,MATCH(MatchResults!D28,TeamStats!$A:$A,0))</f>
        <v>28.6341791106281</v>
      </c>
      <c r="AQ28">
        <f>INDEX(TeamStats!$E:$E,MATCH(MatchResults!E28,TeamStats!$A:$A,0))</f>
        <v>58.2448116160841</v>
      </c>
      <c r="AR28">
        <f>INDEX(TeamStats!$E:$E,MATCH(MatchResults!F28,TeamStats!$A:$A,0))</f>
        <v>113.66131866568701</v>
      </c>
      <c r="AS28">
        <f>INDEX(TeamStats!$E:$E,MATCH(MatchResults!G28,TeamStats!$A:$A,0))</f>
        <v>67.267797399788606</v>
      </c>
    </row>
    <row r="29" spans="1:45" x14ac:dyDescent="0.35">
      <c r="A29">
        <v>28</v>
      </c>
      <c r="B29">
        <v>2590</v>
      </c>
      <c r="C29">
        <v>4933</v>
      </c>
      <c r="D29">
        <v>2907</v>
      </c>
      <c r="E29">
        <v>1089</v>
      </c>
      <c r="F29">
        <v>1625</v>
      </c>
      <c r="G29">
        <v>3354</v>
      </c>
      <c r="H29" s="3" t="s">
        <v>13</v>
      </c>
      <c r="I29" t="str">
        <f t="shared" si="0"/>
        <v>RED</v>
      </c>
      <c r="J29" t="str">
        <f t="shared" si="1"/>
        <v>RED</v>
      </c>
      <c r="K29" t="str">
        <f t="shared" si="2"/>
        <v>RED</v>
      </c>
      <c r="L29" t="str">
        <f t="shared" si="3"/>
        <v>RED</v>
      </c>
      <c r="N29">
        <f t="shared" si="4"/>
        <v>1</v>
      </c>
      <c r="O29">
        <f t="shared" si="5"/>
        <v>1</v>
      </c>
      <c r="P29">
        <f t="shared" si="6"/>
        <v>1</v>
      </c>
      <c r="Q29">
        <f t="shared" si="7"/>
        <v>1</v>
      </c>
      <c r="S29" s="4">
        <f>INDEX(TeamStats!$B:$B,MATCH(MatchResults!B29,TeamStats!$A:$A,0))</f>
        <v>92.415046970990105</v>
      </c>
      <c r="T29" s="4">
        <f>INDEX(TeamStats!$B:$B,MATCH(MatchResults!C29,TeamStats!$A:$A,0))</f>
        <v>-38.8895152087292</v>
      </c>
      <c r="U29" s="4">
        <f>INDEX(TeamStats!$B:$B,MATCH(MatchResults!D29,TeamStats!$A:$A,0))</f>
        <v>48.898316032654101</v>
      </c>
      <c r="V29" s="4">
        <f>INDEX(TeamStats!$B:$B,MATCH(MatchResults!E29,TeamStats!$A:$A,0))</f>
        <v>-3.5796758721155499</v>
      </c>
      <c r="W29" s="4">
        <f>INDEX(TeamStats!$B:$B,MATCH(MatchResults!F29,TeamStats!$A:$A,0))</f>
        <v>91.400324983842296</v>
      </c>
      <c r="X29" s="4">
        <f>INDEX(TeamStats!$B:$B,MATCH(MatchResults!G29,TeamStats!$A:$A,0))</f>
        <v>-56.028943093828097</v>
      </c>
      <c r="Z29">
        <f>INDEX(TeamStats!$C:$C,MATCH(MatchResults!B29,TeamStats!$A:$A,0))</f>
        <v>103.370078738499</v>
      </c>
      <c r="AA29">
        <f>INDEX(TeamStats!$C:$C,MATCH(MatchResults!C29,TeamStats!$A:$A,0))</f>
        <v>50.040434729015402</v>
      </c>
      <c r="AB29">
        <f>INDEX(TeamStats!$C:$C,MATCH(MatchResults!D29,TeamStats!$A:$A,0))</f>
        <v>81.201050196724097</v>
      </c>
      <c r="AC29">
        <f>INDEX(TeamStats!$C:$C,MATCH(MatchResults!E29,TeamStats!$A:$A,0))</f>
        <v>80.222057016459303</v>
      </c>
      <c r="AD29">
        <f>INDEX(TeamStats!$C:$C,MATCH(MatchResults!F29,TeamStats!$A:$A,0))</f>
        <v>99.679851665618997</v>
      </c>
      <c r="AE29">
        <f>INDEX(TeamStats!$C:$C,MATCH(MatchResults!G29,TeamStats!$A:$A,0))</f>
        <v>-12.1391329273564</v>
      </c>
      <c r="AG29">
        <f>INDEX(TeamStats!$D:$D,MATCH(MatchResults!B29,TeamStats!$A:$A,0))</f>
        <v>75.705735722345096</v>
      </c>
      <c r="AH29">
        <f>INDEX(TeamStats!$D:$D,MATCH(MatchResults!C29,TeamStats!$A:$A,0))</f>
        <v>-29.1626999353395</v>
      </c>
      <c r="AI29">
        <f>INDEX(TeamStats!$D:$D,MATCH(MatchResults!D29,TeamStats!$A:$A,0))</f>
        <v>70.524705453845201</v>
      </c>
      <c r="AJ29">
        <f>INDEX(TeamStats!$D:$D,MATCH(MatchResults!E29,TeamStats!$A:$A,0))</f>
        <v>25.569122053754199</v>
      </c>
      <c r="AK29">
        <f>INDEX(TeamStats!$D:$D,MATCH(MatchResults!F29,TeamStats!$A:$A,0))</f>
        <v>54.816180640208898</v>
      </c>
      <c r="AL29">
        <f>INDEX(TeamStats!$D:$D,MATCH(MatchResults!G29,TeamStats!$A:$A,0))</f>
        <v>-100.056398975207</v>
      </c>
      <c r="AN29">
        <f>INDEX(TeamStats!$E:$E,MATCH(MatchResults!B29,TeamStats!$A:$A,0))</f>
        <v>110.154700178646</v>
      </c>
      <c r="AO29">
        <f>INDEX(TeamStats!$E:$E,MATCH(MatchResults!C29,TeamStats!$A:$A,0))</f>
        <v>38.2189128827522</v>
      </c>
      <c r="AP29">
        <f>INDEX(TeamStats!$E:$E,MATCH(MatchResults!D29,TeamStats!$A:$A,0))</f>
        <v>87.236332828451793</v>
      </c>
      <c r="AQ29">
        <f>INDEX(TeamStats!$E:$E,MATCH(MatchResults!E29,TeamStats!$A:$A,0))</f>
        <v>69.999722406090498</v>
      </c>
      <c r="AR29">
        <f>INDEX(TeamStats!$E:$E,MATCH(MatchResults!F29,TeamStats!$A:$A,0))</f>
        <v>113.082048063667</v>
      </c>
      <c r="AS29">
        <f>INDEX(TeamStats!$E:$E,MATCH(MatchResults!G29,TeamStats!$A:$A,0))</f>
        <v>-19.705456018612999</v>
      </c>
    </row>
    <row r="30" spans="1:45" x14ac:dyDescent="0.35">
      <c r="A30">
        <v>29</v>
      </c>
      <c r="B30">
        <v>2996</v>
      </c>
      <c r="C30">
        <v>378</v>
      </c>
      <c r="D30">
        <v>2502</v>
      </c>
      <c r="E30">
        <v>4077</v>
      </c>
      <c r="F30">
        <v>932</v>
      </c>
      <c r="G30">
        <v>484</v>
      </c>
      <c r="H30" s="3" t="s">
        <v>13</v>
      </c>
      <c r="I30" t="str">
        <f t="shared" si="0"/>
        <v>RED</v>
      </c>
      <c r="J30" t="str">
        <f t="shared" si="1"/>
        <v>RED</v>
      </c>
      <c r="K30" t="str">
        <f t="shared" si="2"/>
        <v>RED</v>
      </c>
      <c r="L30" t="str">
        <f t="shared" si="3"/>
        <v>RED</v>
      </c>
      <c r="N30">
        <f t="shared" si="4"/>
        <v>1</v>
      </c>
      <c r="O30">
        <f t="shared" si="5"/>
        <v>1</v>
      </c>
      <c r="P30">
        <f t="shared" si="6"/>
        <v>1</v>
      </c>
      <c r="Q30">
        <f t="shared" si="7"/>
        <v>1</v>
      </c>
      <c r="S30" s="4">
        <f>INDEX(TeamStats!$B:$B,MATCH(MatchResults!B30,TeamStats!$A:$A,0))</f>
        <v>29.841993439702399</v>
      </c>
      <c r="T30" s="4">
        <f>INDEX(TeamStats!$B:$B,MATCH(MatchResults!C30,TeamStats!$A:$A,0))</f>
        <v>-10.309676309032</v>
      </c>
      <c r="U30" s="4">
        <f>INDEX(TeamStats!$B:$B,MATCH(MatchResults!D30,TeamStats!$A:$A,0))</f>
        <v>-24.570732238255701</v>
      </c>
      <c r="V30" s="4">
        <f>INDEX(TeamStats!$B:$B,MATCH(MatchResults!E30,TeamStats!$A:$A,0))</f>
        <v>43.762882567085597</v>
      </c>
      <c r="W30" s="4">
        <f>INDEX(TeamStats!$B:$B,MATCH(MatchResults!F30,TeamStats!$A:$A,0))</f>
        <v>-52.294479225520703</v>
      </c>
      <c r="X30" s="4">
        <f>INDEX(TeamStats!$B:$B,MATCH(MatchResults!G30,TeamStats!$A:$A,0))</f>
        <v>-62.159156068077301</v>
      </c>
      <c r="Z30">
        <f>INDEX(TeamStats!$C:$C,MATCH(MatchResults!B30,TeamStats!$A:$A,0))</f>
        <v>62.216567460398302</v>
      </c>
      <c r="AA30">
        <f>INDEX(TeamStats!$C:$C,MATCH(MatchResults!C30,TeamStats!$A:$A,0))</f>
        <v>67.193985678336702</v>
      </c>
      <c r="AB30">
        <f>INDEX(TeamStats!$C:$C,MATCH(MatchResults!D30,TeamStats!$A:$A,0))</f>
        <v>45.8502341579822</v>
      </c>
      <c r="AC30">
        <f>INDEX(TeamStats!$C:$C,MATCH(MatchResults!E30,TeamStats!$A:$A,0))</f>
        <v>87.460673144415594</v>
      </c>
      <c r="AD30">
        <f>INDEX(TeamStats!$C:$C,MATCH(MatchResults!F30,TeamStats!$A:$A,0))</f>
        <v>14.4288898375824</v>
      </c>
      <c r="AE30">
        <f>INDEX(TeamStats!$C:$C,MATCH(MatchResults!G30,TeamStats!$A:$A,0))</f>
        <v>26.499958101470099</v>
      </c>
      <c r="AG30">
        <f>INDEX(TeamStats!$D:$D,MATCH(MatchResults!B30,TeamStats!$A:$A,0))</f>
        <v>25.089144922706499</v>
      </c>
      <c r="AH30">
        <f>INDEX(TeamStats!$D:$D,MATCH(MatchResults!C30,TeamStats!$A:$A,0))</f>
        <v>29.937542273644102</v>
      </c>
      <c r="AI30">
        <f>INDEX(TeamStats!$D:$D,MATCH(MatchResults!D30,TeamStats!$A:$A,0))</f>
        <v>-25.608794329226601</v>
      </c>
      <c r="AJ30">
        <f>INDEX(TeamStats!$D:$D,MATCH(MatchResults!E30,TeamStats!$A:$A,0))</f>
        <v>44.898170452469003</v>
      </c>
      <c r="AK30">
        <f>INDEX(TeamStats!$D:$D,MATCH(MatchResults!F30,TeamStats!$A:$A,0))</f>
        <v>-35.956010265344702</v>
      </c>
      <c r="AL30">
        <f>INDEX(TeamStats!$D:$D,MATCH(MatchResults!G30,TeamStats!$A:$A,0))</f>
        <v>-37.441321081122098</v>
      </c>
      <c r="AN30">
        <f>INDEX(TeamStats!$E:$E,MATCH(MatchResults!B30,TeamStats!$A:$A,0))</f>
        <v>70.883284825853806</v>
      </c>
      <c r="AO30">
        <f>INDEX(TeamStats!$E:$E,MATCH(MatchResults!C30,TeamStats!$A:$A,0))</f>
        <v>55.189090417328302</v>
      </c>
      <c r="AP30">
        <f>INDEX(TeamStats!$E:$E,MATCH(MatchResults!D30,TeamStats!$A:$A,0))</f>
        <v>40.718669510191901</v>
      </c>
      <c r="AQ30">
        <f>INDEX(TeamStats!$E:$E,MATCH(MatchResults!E30,TeamStats!$A:$A,0))</f>
        <v>89.221723439509205</v>
      </c>
      <c r="AR30">
        <f>INDEX(TeamStats!$E:$E,MATCH(MatchResults!F30,TeamStats!$A:$A,0))</f>
        <v>14.8531535456677</v>
      </c>
      <c r="AS30">
        <f>INDEX(TeamStats!$E:$E,MATCH(MatchResults!G30,TeamStats!$A:$A,0))</f>
        <v>19.347497896616101</v>
      </c>
    </row>
    <row r="31" spans="1:45" x14ac:dyDescent="0.35">
      <c r="A31">
        <v>30</v>
      </c>
      <c r="B31">
        <v>3525</v>
      </c>
      <c r="C31">
        <v>5006</v>
      </c>
      <c r="D31">
        <v>2341</v>
      </c>
      <c r="E31">
        <v>2202</v>
      </c>
      <c r="F31">
        <v>3467</v>
      </c>
      <c r="G31">
        <v>2137</v>
      </c>
      <c r="H31" s="3" t="s">
        <v>12</v>
      </c>
      <c r="I31" t="str">
        <f t="shared" si="0"/>
        <v>BLUE</v>
      </c>
      <c r="J31" t="str">
        <f t="shared" si="1"/>
        <v>BLUE</v>
      </c>
      <c r="K31" t="str">
        <f t="shared" si="2"/>
        <v>BLUE</v>
      </c>
      <c r="L31" t="str">
        <f t="shared" si="3"/>
        <v>BLUE</v>
      </c>
      <c r="N31">
        <f t="shared" si="4"/>
        <v>1</v>
      </c>
      <c r="O31">
        <f t="shared" si="5"/>
        <v>1</v>
      </c>
      <c r="P31">
        <f t="shared" si="6"/>
        <v>1</v>
      </c>
      <c r="Q31">
        <f t="shared" si="7"/>
        <v>1</v>
      </c>
      <c r="S31" s="4">
        <f>INDEX(TeamStats!$B:$B,MATCH(MatchResults!B31,TeamStats!$A:$A,0))</f>
        <v>-32.174918177181198</v>
      </c>
      <c r="T31" s="4">
        <f>INDEX(TeamStats!$B:$B,MATCH(MatchResults!C31,TeamStats!$A:$A,0))</f>
        <v>-17.4077123736838</v>
      </c>
      <c r="U31" s="4">
        <f>INDEX(TeamStats!$B:$B,MATCH(MatchResults!D31,TeamStats!$A:$A,0))</f>
        <v>-2.2684640519563901</v>
      </c>
      <c r="V31" s="4">
        <f>INDEX(TeamStats!$B:$B,MATCH(MatchResults!E31,TeamStats!$A:$A,0))</f>
        <v>-16.0226330702788</v>
      </c>
      <c r="W31" s="4">
        <f>INDEX(TeamStats!$B:$B,MATCH(MatchResults!F31,TeamStats!$A:$A,0))</f>
        <v>2.5891343867884502</v>
      </c>
      <c r="X31" s="4">
        <f>INDEX(TeamStats!$B:$B,MATCH(MatchResults!G31,TeamStats!$A:$A,0))</f>
        <v>24.3991117106807</v>
      </c>
      <c r="Z31">
        <f>INDEX(TeamStats!$C:$C,MATCH(MatchResults!B31,TeamStats!$A:$A,0))</f>
        <v>25.314663373404102</v>
      </c>
      <c r="AA31">
        <f>INDEX(TeamStats!$C:$C,MATCH(MatchResults!C31,TeamStats!$A:$A,0))</f>
        <v>36.777574739964003</v>
      </c>
      <c r="AB31">
        <f>INDEX(TeamStats!$C:$C,MATCH(MatchResults!D31,TeamStats!$A:$A,0))</f>
        <v>79.806034113679203</v>
      </c>
      <c r="AC31">
        <f>INDEX(TeamStats!$C:$C,MATCH(MatchResults!E31,TeamStats!$A:$A,0))</f>
        <v>46.921256715695201</v>
      </c>
      <c r="AD31">
        <f>INDEX(TeamStats!$C:$C,MATCH(MatchResults!F31,TeamStats!$A:$A,0))</f>
        <v>54.317500730529098</v>
      </c>
      <c r="AE31">
        <f>INDEX(TeamStats!$C:$C,MATCH(MatchResults!G31,TeamStats!$A:$A,0))</f>
        <v>79.659076246650201</v>
      </c>
      <c r="AG31">
        <f>INDEX(TeamStats!$D:$D,MATCH(MatchResults!B31,TeamStats!$A:$A,0))</f>
        <v>-38.070050341876197</v>
      </c>
      <c r="AH31">
        <f>INDEX(TeamStats!$D:$D,MATCH(MatchResults!C31,TeamStats!$A:$A,0))</f>
        <v>-53.401704545792498</v>
      </c>
      <c r="AI31">
        <f>INDEX(TeamStats!$D:$D,MATCH(MatchResults!D31,TeamStats!$A:$A,0))</f>
        <v>22.130258478477501</v>
      </c>
      <c r="AJ31">
        <f>INDEX(TeamStats!$D:$D,MATCH(MatchResults!E31,TeamStats!$A:$A,0))</f>
        <v>-1.0305753901388</v>
      </c>
      <c r="AK31">
        <f>INDEX(TeamStats!$D:$D,MATCH(MatchResults!F31,TeamStats!$A:$A,0))</f>
        <v>-13.5328646629199</v>
      </c>
      <c r="AL31">
        <f>INDEX(TeamStats!$D:$D,MATCH(MatchResults!G31,TeamStats!$A:$A,0))</f>
        <v>23.987792497757201</v>
      </c>
      <c r="AN31">
        <f>INDEX(TeamStats!$E:$E,MATCH(MatchResults!B31,TeamStats!$A:$A,0))</f>
        <v>22.816411356551299</v>
      </c>
      <c r="AO31">
        <f>INDEX(TeamStats!$E:$E,MATCH(MatchResults!C31,TeamStats!$A:$A,0))</f>
        <v>32.7983359348097</v>
      </c>
      <c r="AP31">
        <f>INDEX(TeamStats!$E:$E,MATCH(MatchResults!D31,TeamStats!$A:$A,0))</f>
        <v>75.392086462304803</v>
      </c>
      <c r="AQ31">
        <f>INDEX(TeamStats!$E:$E,MATCH(MatchResults!E31,TeamStats!$A:$A,0))</f>
        <v>47.402873396191602</v>
      </c>
      <c r="AR31">
        <f>INDEX(TeamStats!$E:$E,MATCH(MatchResults!F31,TeamStats!$A:$A,0))</f>
        <v>56.232474195014603</v>
      </c>
      <c r="AS31">
        <f>INDEX(TeamStats!$E:$E,MATCH(MatchResults!G31,TeamStats!$A:$A,0))</f>
        <v>78.916527721790303</v>
      </c>
    </row>
    <row r="32" spans="1:45" x14ac:dyDescent="0.35">
      <c r="A32">
        <v>31</v>
      </c>
      <c r="B32">
        <v>900</v>
      </c>
      <c r="C32">
        <v>5288</v>
      </c>
      <c r="D32">
        <v>2576</v>
      </c>
      <c r="E32">
        <v>103</v>
      </c>
      <c r="F32">
        <v>3492</v>
      </c>
      <c r="G32">
        <v>2198</v>
      </c>
      <c r="H32" s="3" t="s">
        <v>13</v>
      </c>
      <c r="I32" t="str">
        <f t="shared" si="0"/>
        <v>RED</v>
      </c>
      <c r="J32" t="str">
        <f t="shared" si="1"/>
        <v>BLUE</v>
      </c>
      <c r="K32" t="str">
        <f t="shared" si="2"/>
        <v>RED</v>
      </c>
      <c r="L32" t="str">
        <f t="shared" si="3"/>
        <v>RED</v>
      </c>
      <c r="N32">
        <f t="shared" si="4"/>
        <v>1</v>
      </c>
      <c r="O32">
        <f t="shared" si="5"/>
        <v>0</v>
      </c>
      <c r="P32">
        <f t="shared" si="6"/>
        <v>1</v>
      </c>
      <c r="Q32">
        <f t="shared" si="7"/>
        <v>1</v>
      </c>
      <c r="S32" s="4">
        <f>INDEX(TeamStats!$B:$B,MATCH(MatchResults!B32,TeamStats!$A:$A,0))</f>
        <v>6.2061718335147598</v>
      </c>
      <c r="T32" s="4">
        <f>INDEX(TeamStats!$B:$B,MATCH(MatchResults!C32,TeamStats!$A:$A,0))</f>
        <v>-20.861128927453901</v>
      </c>
      <c r="U32" s="4">
        <f>INDEX(TeamStats!$B:$B,MATCH(MatchResults!D32,TeamStats!$A:$A,0))</f>
        <v>-32.826704816724003</v>
      </c>
      <c r="V32" s="4">
        <f>INDEX(TeamStats!$B:$B,MATCH(MatchResults!E32,TeamStats!$A:$A,0))</f>
        <v>-36.302028150638002</v>
      </c>
      <c r="W32" s="4">
        <f>INDEX(TeamStats!$B:$B,MATCH(MatchResults!F32,TeamStats!$A:$A,0))</f>
        <v>-9.60573434502742</v>
      </c>
      <c r="X32" s="4">
        <f>INDEX(TeamStats!$B:$B,MATCH(MatchResults!G32,TeamStats!$A:$A,0))</f>
        <v>-36.196336836772304</v>
      </c>
      <c r="Z32">
        <f>INDEX(TeamStats!$C:$C,MATCH(MatchResults!B32,TeamStats!$A:$A,0))</f>
        <v>81.567855161056698</v>
      </c>
      <c r="AA32">
        <f>INDEX(TeamStats!$C:$C,MATCH(MatchResults!C32,TeamStats!$A:$A,0))</f>
        <v>29.861460877418299</v>
      </c>
      <c r="AB32">
        <f>INDEX(TeamStats!$C:$C,MATCH(MatchResults!D32,TeamStats!$A:$A,0))</f>
        <v>16.811991914756401</v>
      </c>
      <c r="AC32">
        <f>INDEX(TeamStats!$C:$C,MATCH(MatchResults!E32,TeamStats!$A:$A,0))</f>
        <v>47.126399429300299</v>
      </c>
      <c r="AD32">
        <f>INDEX(TeamStats!$C:$C,MATCH(MatchResults!F32,TeamStats!$A:$A,0))</f>
        <v>44.017806341162498</v>
      </c>
      <c r="AE32">
        <f>INDEX(TeamStats!$C:$C,MATCH(MatchResults!G32,TeamStats!$A:$A,0))</f>
        <v>50.059823812152999</v>
      </c>
      <c r="AG32">
        <f>INDEX(TeamStats!$D:$D,MATCH(MatchResults!B32,TeamStats!$A:$A,0))</f>
        <v>20.103035171454199</v>
      </c>
      <c r="AH32">
        <f>INDEX(TeamStats!$D:$D,MATCH(MatchResults!C32,TeamStats!$A:$A,0))</f>
        <v>-6.2211905748016596</v>
      </c>
      <c r="AI32">
        <f>INDEX(TeamStats!$D:$D,MATCH(MatchResults!D32,TeamStats!$A:$A,0))</f>
        <v>-31.811673356784102</v>
      </c>
      <c r="AJ32">
        <f>INDEX(TeamStats!$D:$D,MATCH(MatchResults!E32,TeamStats!$A:$A,0))</f>
        <v>-26.202979233248598</v>
      </c>
      <c r="AK32">
        <f>INDEX(TeamStats!$D:$D,MATCH(MatchResults!F32,TeamStats!$A:$A,0))</f>
        <v>17.996937101573199</v>
      </c>
      <c r="AL32">
        <f>INDEX(TeamStats!$D:$D,MATCH(MatchResults!G32,TeamStats!$A:$A,0))</f>
        <v>-22.9044947687253</v>
      </c>
      <c r="AN32">
        <f>INDEX(TeamStats!$E:$E,MATCH(MatchResults!B32,TeamStats!$A:$A,0))</f>
        <v>76.410851665636699</v>
      </c>
      <c r="AO32">
        <f>INDEX(TeamStats!$E:$E,MATCH(MatchResults!C32,TeamStats!$A:$A,0))</f>
        <v>33.365220247429697</v>
      </c>
      <c r="AP32">
        <f>INDEX(TeamStats!$E:$E,MATCH(MatchResults!D32,TeamStats!$A:$A,0))</f>
        <v>21.7763710495094</v>
      </c>
      <c r="AQ32">
        <f>INDEX(TeamStats!$E:$E,MATCH(MatchResults!E32,TeamStats!$A:$A,0))</f>
        <v>40.813151801069402</v>
      </c>
      <c r="AR32">
        <f>INDEX(TeamStats!$E:$E,MATCH(MatchResults!F32,TeamStats!$A:$A,0))</f>
        <v>48.399787106564602</v>
      </c>
      <c r="AS32">
        <f>INDEX(TeamStats!$E:$E,MATCH(MatchResults!G32,TeamStats!$A:$A,0))</f>
        <v>41.418975813724998</v>
      </c>
    </row>
    <row r="33" spans="1:45" x14ac:dyDescent="0.35">
      <c r="A33">
        <v>32</v>
      </c>
      <c r="B33">
        <v>1662</v>
      </c>
      <c r="C33">
        <v>4946</v>
      </c>
      <c r="D33">
        <v>2557</v>
      </c>
      <c r="E33">
        <v>4583</v>
      </c>
      <c r="F33">
        <v>3959</v>
      </c>
      <c r="G33">
        <v>3211</v>
      </c>
      <c r="H33" s="3" t="s">
        <v>13</v>
      </c>
      <c r="I33" t="str">
        <f t="shared" si="0"/>
        <v>RED</v>
      </c>
      <c r="J33" t="str">
        <f t="shared" si="1"/>
        <v>RED</v>
      </c>
      <c r="K33" t="str">
        <f t="shared" si="2"/>
        <v>RED</v>
      </c>
      <c r="L33" t="str">
        <f t="shared" si="3"/>
        <v>RED</v>
      </c>
      <c r="N33">
        <f t="shared" si="4"/>
        <v>1</v>
      </c>
      <c r="O33">
        <f t="shared" si="5"/>
        <v>1</v>
      </c>
      <c r="P33">
        <f t="shared" si="6"/>
        <v>1</v>
      </c>
      <c r="Q33">
        <f t="shared" si="7"/>
        <v>1</v>
      </c>
      <c r="S33" s="4">
        <f>INDEX(TeamStats!$B:$B,MATCH(MatchResults!B33,TeamStats!$A:$A,0))</f>
        <v>-0.62806265515445103</v>
      </c>
      <c r="T33" s="4">
        <f>INDEX(TeamStats!$B:$B,MATCH(MatchResults!C33,TeamStats!$A:$A,0))</f>
        <v>55.658045942187499</v>
      </c>
      <c r="U33" s="4">
        <f>INDEX(TeamStats!$B:$B,MATCH(MatchResults!D33,TeamStats!$A:$A,0))</f>
        <v>-19.6363016986821</v>
      </c>
      <c r="V33" s="4">
        <f>INDEX(TeamStats!$B:$B,MATCH(MatchResults!E33,TeamStats!$A:$A,0))</f>
        <v>7.0784566969898304</v>
      </c>
      <c r="W33" s="4">
        <f>INDEX(TeamStats!$B:$B,MATCH(MatchResults!F33,TeamStats!$A:$A,0))</f>
        <v>-7.1330612651399097</v>
      </c>
      <c r="X33" s="4">
        <f>INDEX(TeamStats!$B:$B,MATCH(MatchResults!G33,TeamStats!$A:$A,0))</f>
        <v>20.927021778189999</v>
      </c>
      <c r="Z33">
        <f>INDEX(TeamStats!$C:$C,MATCH(MatchResults!B33,TeamStats!$A:$A,0))</f>
        <v>66.930090093030898</v>
      </c>
      <c r="AA33">
        <f>INDEX(TeamStats!$C:$C,MATCH(MatchResults!C33,TeamStats!$A:$A,0))</f>
        <v>59.6775187237347</v>
      </c>
      <c r="AB33">
        <f>INDEX(TeamStats!$C:$C,MATCH(MatchResults!D33,TeamStats!$A:$A,0))</f>
        <v>53.563764065130599</v>
      </c>
      <c r="AC33">
        <f>INDEX(TeamStats!$C:$C,MATCH(MatchResults!E33,TeamStats!$A:$A,0))</f>
        <v>24.431646333069502</v>
      </c>
      <c r="AD33">
        <f>INDEX(TeamStats!$C:$C,MATCH(MatchResults!F33,TeamStats!$A:$A,0))</f>
        <v>47.835738492744703</v>
      </c>
      <c r="AE33">
        <f>INDEX(TeamStats!$C:$C,MATCH(MatchResults!G33,TeamStats!$A:$A,0))</f>
        <v>34.232521246991901</v>
      </c>
      <c r="AG33">
        <f>INDEX(TeamStats!$D:$D,MATCH(MatchResults!B33,TeamStats!$A:$A,0))</f>
        <v>22.378264880937898</v>
      </c>
      <c r="AH33">
        <f>INDEX(TeamStats!$D:$D,MATCH(MatchResults!C33,TeamStats!$A:$A,0))</f>
        <v>3.5181469120564399</v>
      </c>
      <c r="AI33">
        <f>INDEX(TeamStats!$D:$D,MATCH(MatchResults!D33,TeamStats!$A:$A,0))</f>
        <v>-16.840512925613002</v>
      </c>
      <c r="AJ33">
        <f>INDEX(TeamStats!$D:$D,MATCH(MatchResults!E33,TeamStats!$A:$A,0))</f>
        <v>-5.1659023637604102</v>
      </c>
      <c r="AK33">
        <f>INDEX(TeamStats!$D:$D,MATCH(MatchResults!F33,TeamStats!$A:$A,0))</f>
        <v>-45.801469481671198</v>
      </c>
      <c r="AL33">
        <f>INDEX(TeamStats!$D:$D,MATCH(MatchResults!G33,TeamStats!$A:$A,0))</f>
        <v>-7.7869620795371501</v>
      </c>
      <c r="AN33">
        <f>INDEX(TeamStats!$E:$E,MATCH(MatchResults!B33,TeamStats!$A:$A,0))</f>
        <v>68.492066293753098</v>
      </c>
      <c r="AO33">
        <f>INDEX(TeamStats!$E:$E,MATCH(MatchResults!C33,TeamStats!$A:$A,0))</f>
        <v>66.767080965068303</v>
      </c>
      <c r="AP33">
        <f>INDEX(TeamStats!$E:$E,MATCH(MatchResults!D33,TeamStats!$A:$A,0))</f>
        <v>48.2447423761026</v>
      </c>
      <c r="AQ33">
        <f>INDEX(TeamStats!$E:$E,MATCH(MatchResults!E33,TeamStats!$A:$A,0))</f>
        <v>34.9448097014198</v>
      </c>
      <c r="AR33">
        <f>INDEX(TeamStats!$E:$E,MATCH(MatchResults!F33,TeamStats!$A:$A,0))</f>
        <v>43.4738734620149</v>
      </c>
      <c r="AS33">
        <f>INDEX(TeamStats!$E:$E,MATCH(MatchResults!G33,TeamStats!$A:$A,0))</f>
        <v>47.417226273437997</v>
      </c>
    </row>
    <row r="34" spans="1:45" x14ac:dyDescent="0.35">
      <c r="A34">
        <v>33</v>
      </c>
      <c r="B34">
        <v>319</v>
      </c>
      <c r="C34">
        <v>3620</v>
      </c>
      <c r="D34">
        <v>2067</v>
      </c>
      <c r="E34">
        <v>1816</v>
      </c>
      <c r="F34">
        <v>357</v>
      </c>
      <c r="G34">
        <v>2158</v>
      </c>
      <c r="H34" s="3" t="s">
        <v>12</v>
      </c>
      <c r="I34" t="str">
        <f t="shared" si="0"/>
        <v>RED</v>
      </c>
      <c r="J34" t="str">
        <f t="shared" si="1"/>
        <v>RED</v>
      </c>
      <c r="K34" t="str">
        <f t="shared" si="2"/>
        <v>RED</v>
      </c>
      <c r="L34" t="str">
        <f t="shared" si="3"/>
        <v>RED</v>
      </c>
      <c r="N34">
        <f t="shared" si="4"/>
        <v>0</v>
      </c>
      <c r="O34">
        <f t="shared" si="5"/>
        <v>0</v>
      </c>
      <c r="P34">
        <f t="shared" si="6"/>
        <v>0</v>
      </c>
      <c r="Q34">
        <f t="shared" si="7"/>
        <v>0</v>
      </c>
      <c r="S34" s="4">
        <f>INDEX(TeamStats!$B:$B,MATCH(MatchResults!B34,TeamStats!$A:$A,0))</f>
        <v>0.47612549101735402</v>
      </c>
      <c r="T34" s="4">
        <f>INDEX(TeamStats!$B:$B,MATCH(MatchResults!C34,TeamStats!$A:$A,0))</f>
        <v>33.965764850973599</v>
      </c>
      <c r="U34" s="4">
        <f>INDEX(TeamStats!$B:$B,MATCH(MatchResults!D34,TeamStats!$A:$A,0))</f>
        <v>28.5417915198157</v>
      </c>
      <c r="V34" s="4">
        <f>INDEX(TeamStats!$B:$B,MATCH(MatchResults!E34,TeamStats!$A:$A,0))</f>
        <v>41.158252356060402</v>
      </c>
      <c r="W34" s="4">
        <f>INDEX(TeamStats!$B:$B,MATCH(MatchResults!F34,TeamStats!$A:$A,0))</f>
        <v>42.2028736426698</v>
      </c>
      <c r="X34" s="4">
        <f>INDEX(TeamStats!$B:$B,MATCH(MatchResults!G34,TeamStats!$A:$A,0))</f>
        <v>-30.183225078232098</v>
      </c>
      <c r="Z34">
        <f>INDEX(TeamStats!$C:$C,MATCH(MatchResults!B34,TeamStats!$A:$A,0))</f>
        <v>52.695155393010502</v>
      </c>
      <c r="AA34">
        <f>INDEX(TeamStats!$C:$C,MATCH(MatchResults!C34,TeamStats!$A:$A,0))</f>
        <v>53.843024383689702</v>
      </c>
      <c r="AB34">
        <f>INDEX(TeamStats!$C:$C,MATCH(MatchResults!D34,TeamStats!$A:$A,0))</f>
        <v>87.519213399196801</v>
      </c>
      <c r="AC34">
        <f>INDEX(TeamStats!$C:$C,MATCH(MatchResults!E34,TeamStats!$A:$A,0))</f>
        <v>77.810284463799604</v>
      </c>
      <c r="AD34">
        <f>INDEX(TeamStats!$C:$C,MATCH(MatchResults!F34,TeamStats!$A:$A,0))</f>
        <v>45.581890657178498</v>
      </c>
      <c r="AE34">
        <f>INDEX(TeamStats!$C:$C,MATCH(MatchResults!G34,TeamStats!$A:$A,0))</f>
        <v>47.526774705728698</v>
      </c>
      <c r="AG34">
        <f>INDEX(TeamStats!$D:$D,MATCH(MatchResults!B34,TeamStats!$A:$A,0))</f>
        <v>15.0658967340378</v>
      </c>
      <c r="AH34">
        <f>INDEX(TeamStats!$D:$D,MATCH(MatchResults!C34,TeamStats!$A:$A,0))</f>
        <v>-10.201902892944601</v>
      </c>
      <c r="AI34">
        <f>INDEX(TeamStats!$D:$D,MATCH(MatchResults!D34,TeamStats!$A:$A,0))</f>
        <v>30.088219020690602</v>
      </c>
      <c r="AJ34">
        <f>INDEX(TeamStats!$D:$D,MATCH(MatchResults!E34,TeamStats!$A:$A,0))</f>
        <v>48.312036857568302</v>
      </c>
      <c r="AK34">
        <f>INDEX(TeamStats!$D:$D,MATCH(MatchResults!F34,TeamStats!$A:$A,0))</f>
        <v>7.75244773530145</v>
      </c>
      <c r="AL34">
        <f>INDEX(TeamStats!$D:$D,MATCH(MatchResults!G34,TeamStats!$A:$A,0))</f>
        <v>-40.705674231238902</v>
      </c>
      <c r="AN34">
        <f>INDEX(TeamStats!$E:$E,MATCH(MatchResults!B34,TeamStats!$A:$A,0))</f>
        <v>58.514758557694599</v>
      </c>
      <c r="AO34">
        <f>INDEX(TeamStats!$E:$E,MATCH(MatchResults!C34,TeamStats!$A:$A,0))</f>
        <v>61.756078012570498</v>
      </c>
      <c r="AP34">
        <f>INDEX(TeamStats!$E:$E,MATCH(MatchResults!D34,TeamStats!$A:$A,0))</f>
        <v>79.6744400463609</v>
      </c>
      <c r="AQ34">
        <f>INDEX(TeamStats!$E:$E,MATCH(MatchResults!E34,TeamStats!$A:$A,0))</f>
        <v>82.296025257071705</v>
      </c>
      <c r="AR34">
        <f>INDEX(TeamStats!$E:$E,MATCH(MatchResults!F34,TeamStats!$A:$A,0))</f>
        <v>60.8546343577543</v>
      </c>
      <c r="AS34">
        <f>INDEX(TeamStats!$E:$E,MATCH(MatchResults!G34,TeamStats!$A:$A,0))</f>
        <v>38.4059859369763</v>
      </c>
    </row>
    <row r="35" spans="1:45" x14ac:dyDescent="0.35">
      <c r="A35">
        <v>34</v>
      </c>
      <c r="B35">
        <v>2485</v>
      </c>
      <c r="C35">
        <v>5196</v>
      </c>
      <c r="D35">
        <v>4914</v>
      </c>
      <c r="E35">
        <v>4950</v>
      </c>
      <c r="F35">
        <v>51</v>
      </c>
      <c r="G35">
        <v>5019</v>
      </c>
      <c r="H35" s="3" t="s">
        <v>12</v>
      </c>
      <c r="I35" t="str">
        <f t="shared" si="0"/>
        <v>RED</v>
      </c>
      <c r="J35" t="str">
        <f t="shared" si="1"/>
        <v>RED</v>
      </c>
      <c r="K35" t="str">
        <f t="shared" si="2"/>
        <v>BLUE</v>
      </c>
      <c r="L35" t="str">
        <f t="shared" si="3"/>
        <v>RED</v>
      </c>
      <c r="N35">
        <f t="shared" si="4"/>
        <v>0</v>
      </c>
      <c r="O35">
        <f t="shared" si="5"/>
        <v>0</v>
      </c>
      <c r="P35">
        <f t="shared" si="6"/>
        <v>1</v>
      </c>
      <c r="Q35">
        <f t="shared" si="7"/>
        <v>0</v>
      </c>
      <c r="S35" s="4">
        <f>INDEX(TeamStats!$B:$B,MATCH(MatchResults!B35,TeamStats!$A:$A,0))</f>
        <v>95.746049969475195</v>
      </c>
      <c r="T35" s="4">
        <f>INDEX(TeamStats!$B:$B,MATCH(MatchResults!C35,TeamStats!$A:$A,0))</f>
        <v>-40.097499393659703</v>
      </c>
      <c r="U35" s="4">
        <f>INDEX(TeamStats!$B:$B,MATCH(MatchResults!D35,TeamStats!$A:$A,0))</f>
        <v>17.319370264332498</v>
      </c>
      <c r="V35" s="4">
        <f>INDEX(TeamStats!$B:$B,MATCH(MatchResults!E35,TeamStats!$A:$A,0))</f>
        <v>26.9659032028488</v>
      </c>
      <c r="W35" s="4">
        <f>INDEX(TeamStats!$B:$B,MATCH(MatchResults!F35,TeamStats!$A:$A,0))</f>
        <v>37.909926570898698</v>
      </c>
      <c r="X35" s="4">
        <f>INDEX(TeamStats!$B:$B,MATCH(MatchResults!G35,TeamStats!$A:$A,0))</f>
        <v>-8.0495709599212901</v>
      </c>
      <c r="Z35">
        <f>INDEX(TeamStats!$C:$C,MATCH(MatchResults!B35,TeamStats!$A:$A,0))</f>
        <v>96.246002271856</v>
      </c>
      <c r="AA35">
        <f>INDEX(TeamStats!$C:$C,MATCH(MatchResults!C35,TeamStats!$A:$A,0))</f>
        <v>40.363945911013602</v>
      </c>
      <c r="AB35">
        <f>INDEX(TeamStats!$C:$C,MATCH(MatchResults!D35,TeamStats!$A:$A,0))</f>
        <v>25.2014392475572</v>
      </c>
      <c r="AC35">
        <f>INDEX(TeamStats!$C:$C,MATCH(MatchResults!E35,TeamStats!$A:$A,0))</f>
        <v>33.531042330672399</v>
      </c>
      <c r="AD35">
        <f>INDEX(TeamStats!$C:$C,MATCH(MatchResults!F35,TeamStats!$A:$A,0))</f>
        <v>64.670255889596802</v>
      </c>
      <c r="AE35">
        <f>INDEX(TeamStats!$C:$C,MATCH(MatchResults!G35,TeamStats!$A:$A,0))</f>
        <v>35.757622983421399</v>
      </c>
      <c r="AG35">
        <f>INDEX(TeamStats!$D:$D,MATCH(MatchResults!B35,TeamStats!$A:$A,0))</f>
        <v>60.023357793231703</v>
      </c>
      <c r="AH35">
        <f>INDEX(TeamStats!$D:$D,MATCH(MatchResults!C35,TeamStats!$A:$A,0))</f>
        <v>-29.039441432394899</v>
      </c>
      <c r="AI35">
        <f>INDEX(TeamStats!$D:$D,MATCH(MatchResults!D35,TeamStats!$A:$A,0))</f>
        <v>-31.6532732945338</v>
      </c>
      <c r="AJ35">
        <f>INDEX(TeamStats!$D:$D,MATCH(MatchResults!E35,TeamStats!$A:$A,0))</f>
        <v>1.5714845325067801</v>
      </c>
      <c r="AK35">
        <f>INDEX(TeamStats!$D:$D,MATCH(MatchResults!F35,TeamStats!$A:$A,0))</f>
        <v>44.2993770693286</v>
      </c>
      <c r="AL35">
        <f>INDEX(TeamStats!$D:$D,MATCH(MatchResults!G35,TeamStats!$A:$A,0))</f>
        <v>-26.621454414913401</v>
      </c>
      <c r="AN35">
        <f>INDEX(TeamStats!$E:$E,MATCH(MatchResults!B35,TeamStats!$A:$A,0))</f>
        <v>111.125573238662</v>
      </c>
      <c r="AO35">
        <f>INDEX(TeamStats!$E:$E,MATCH(MatchResults!C35,TeamStats!$A:$A,0))</f>
        <v>32.077087995589601</v>
      </c>
      <c r="AP35">
        <f>INDEX(TeamStats!$E:$E,MATCH(MatchResults!D35,TeamStats!$A:$A,0))</f>
        <v>34.117504148514101</v>
      </c>
      <c r="AQ35">
        <f>INDEX(TeamStats!$E:$E,MATCH(MatchResults!E35,TeamStats!$A:$A,0))</f>
        <v>47.174337539062101</v>
      </c>
      <c r="AR35">
        <f>INDEX(TeamStats!$E:$E,MATCH(MatchResults!F35,TeamStats!$A:$A,0))</f>
        <v>76.893111131699499</v>
      </c>
      <c r="AS35">
        <f>INDEX(TeamStats!$E:$E,MATCH(MatchResults!G35,TeamStats!$A:$A,0))</f>
        <v>33.010394813287498</v>
      </c>
    </row>
    <row r="36" spans="1:45" x14ac:dyDescent="0.35">
      <c r="A36">
        <v>35</v>
      </c>
      <c r="B36">
        <v>4499</v>
      </c>
      <c r="C36">
        <v>33</v>
      </c>
      <c r="D36">
        <v>457</v>
      </c>
      <c r="E36">
        <v>5123</v>
      </c>
      <c r="F36">
        <v>2978</v>
      </c>
      <c r="G36">
        <v>5134</v>
      </c>
      <c r="H36" s="3" t="s">
        <v>13</v>
      </c>
      <c r="I36" t="str">
        <f t="shared" si="0"/>
        <v>RED</v>
      </c>
      <c r="J36" t="str">
        <f t="shared" si="1"/>
        <v>RED</v>
      </c>
      <c r="K36" t="str">
        <f t="shared" si="2"/>
        <v>RED</v>
      </c>
      <c r="L36" t="str">
        <f t="shared" si="3"/>
        <v>RED</v>
      </c>
      <c r="N36">
        <f t="shared" si="4"/>
        <v>1</v>
      </c>
      <c r="O36">
        <f t="shared" si="5"/>
        <v>1</v>
      </c>
      <c r="P36">
        <f t="shared" si="6"/>
        <v>1</v>
      </c>
      <c r="Q36">
        <f t="shared" si="7"/>
        <v>1</v>
      </c>
      <c r="S36" s="4">
        <f>INDEX(TeamStats!$B:$B,MATCH(MatchResults!B36,TeamStats!$A:$A,0))</f>
        <v>26.084742494957499</v>
      </c>
      <c r="T36" s="4">
        <f>INDEX(TeamStats!$B:$B,MATCH(MatchResults!C36,TeamStats!$A:$A,0))</f>
        <v>40.762836678366703</v>
      </c>
      <c r="U36" s="4">
        <f>INDEX(TeamStats!$B:$B,MATCH(MatchResults!D36,TeamStats!$A:$A,0))</f>
        <v>10.607640665785601</v>
      </c>
      <c r="V36" s="4">
        <f>INDEX(TeamStats!$B:$B,MATCH(MatchResults!E36,TeamStats!$A:$A,0))</f>
        <v>-28.497683209929001</v>
      </c>
      <c r="W36" s="4">
        <f>INDEX(TeamStats!$B:$B,MATCH(MatchResults!F36,TeamStats!$A:$A,0))</f>
        <v>-45.467035358899103</v>
      </c>
      <c r="X36" s="4">
        <f>INDEX(TeamStats!$B:$B,MATCH(MatchResults!G36,TeamStats!$A:$A,0))</f>
        <v>-85.725752184335093</v>
      </c>
      <c r="Z36">
        <f>INDEX(TeamStats!$C:$C,MATCH(MatchResults!B36,TeamStats!$A:$A,0))</f>
        <v>57.176699399227999</v>
      </c>
      <c r="AA36">
        <f>INDEX(TeamStats!$C:$C,MATCH(MatchResults!C36,TeamStats!$A:$A,0))</f>
        <v>121.904276437504</v>
      </c>
      <c r="AB36">
        <f>INDEX(TeamStats!$C:$C,MATCH(MatchResults!D36,TeamStats!$A:$A,0))</f>
        <v>37.696459934415699</v>
      </c>
      <c r="AC36">
        <f>INDEX(TeamStats!$C:$C,MATCH(MatchResults!E36,TeamStats!$A:$A,0))</f>
        <v>31.5933675918609</v>
      </c>
      <c r="AD36">
        <f>INDEX(TeamStats!$C:$C,MATCH(MatchResults!F36,TeamStats!$A:$A,0))</f>
        <v>11.822519658406399</v>
      </c>
      <c r="AE36">
        <f>INDEX(TeamStats!$C:$C,MATCH(MatchResults!G36,TeamStats!$A:$A,0))</f>
        <v>-6.0793297719878598</v>
      </c>
      <c r="AG36">
        <f>INDEX(TeamStats!$D:$D,MATCH(MatchResults!B36,TeamStats!$A:$A,0))</f>
        <v>17.2696337012807</v>
      </c>
      <c r="AH36">
        <f>INDEX(TeamStats!$D:$D,MATCH(MatchResults!C36,TeamStats!$A:$A,0))</f>
        <v>80.165061323517193</v>
      </c>
      <c r="AI36">
        <f>INDEX(TeamStats!$D:$D,MATCH(MatchResults!D36,TeamStats!$A:$A,0))</f>
        <v>6.9817427468784103</v>
      </c>
      <c r="AJ36">
        <f>INDEX(TeamStats!$D:$D,MATCH(MatchResults!E36,TeamStats!$A:$A,0))</f>
        <v>-69.622990273833494</v>
      </c>
      <c r="AK36">
        <f>INDEX(TeamStats!$D:$D,MATCH(MatchResults!F36,TeamStats!$A:$A,0))</f>
        <v>-56.471633959555703</v>
      </c>
      <c r="AL36">
        <f>INDEX(TeamStats!$D:$D,MATCH(MatchResults!G36,TeamStats!$A:$A,0))</f>
        <v>-98.11398531767</v>
      </c>
      <c r="AN36">
        <f>INDEX(TeamStats!$E:$E,MATCH(MatchResults!B36,TeamStats!$A:$A,0))</f>
        <v>59.3749885550193</v>
      </c>
      <c r="AO36">
        <f>INDEX(TeamStats!$E:$E,MATCH(MatchResults!C36,TeamStats!$A:$A,0))</f>
        <v>116.255157702739</v>
      </c>
      <c r="AP36">
        <f>INDEX(TeamStats!$E:$E,MATCH(MatchResults!D36,TeamStats!$A:$A,0))</f>
        <v>39.309762728146502</v>
      </c>
      <c r="AQ36">
        <f>INDEX(TeamStats!$E:$E,MATCH(MatchResults!E36,TeamStats!$A:$A,0))</f>
        <v>24.5927661054052</v>
      </c>
      <c r="AR36">
        <f>INDEX(TeamStats!$E:$E,MATCH(MatchResults!F36,TeamStats!$A:$A,0))</f>
        <v>6.2137139331589299</v>
      </c>
      <c r="AS36">
        <f>INDEX(TeamStats!$E:$E,MATCH(MatchResults!G36,TeamStats!$A:$A,0))</f>
        <v>-13.2657503729226</v>
      </c>
    </row>
    <row r="37" spans="1:45" x14ac:dyDescent="0.35">
      <c r="A37">
        <v>36</v>
      </c>
      <c r="B37">
        <v>3616</v>
      </c>
      <c r="C37">
        <v>4707</v>
      </c>
      <c r="D37">
        <v>4778</v>
      </c>
      <c r="E37">
        <v>5041</v>
      </c>
      <c r="F37">
        <v>3354</v>
      </c>
      <c r="G37">
        <v>4925</v>
      </c>
      <c r="H37" s="3" t="s">
        <v>13</v>
      </c>
      <c r="I37" t="str">
        <f t="shared" si="0"/>
        <v>RED</v>
      </c>
      <c r="J37" t="str">
        <f t="shared" si="1"/>
        <v>RED</v>
      </c>
      <c r="K37" t="str">
        <f t="shared" si="2"/>
        <v>RED</v>
      </c>
      <c r="L37" t="str">
        <f t="shared" si="3"/>
        <v>RED</v>
      </c>
      <c r="N37">
        <f t="shared" si="4"/>
        <v>1</v>
      </c>
      <c r="O37">
        <f t="shared" si="5"/>
        <v>1</v>
      </c>
      <c r="P37">
        <f t="shared" si="6"/>
        <v>1</v>
      </c>
      <c r="Q37">
        <f t="shared" si="7"/>
        <v>1</v>
      </c>
      <c r="S37" s="4">
        <f>INDEX(TeamStats!$B:$B,MATCH(MatchResults!B37,TeamStats!$A:$A,0))</f>
        <v>-5.3890634656981904</v>
      </c>
      <c r="T37" s="4">
        <f>INDEX(TeamStats!$B:$B,MATCH(MatchResults!C37,TeamStats!$A:$A,0))</f>
        <v>-22.194052275119301</v>
      </c>
      <c r="U37" s="4">
        <f>INDEX(TeamStats!$B:$B,MATCH(MatchResults!D37,TeamStats!$A:$A,0))</f>
        <v>16.990683473504902</v>
      </c>
      <c r="V37" s="4">
        <f>INDEX(TeamStats!$B:$B,MATCH(MatchResults!E37,TeamStats!$A:$A,0))</f>
        <v>-63.253656795310199</v>
      </c>
      <c r="W37" s="4">
        <f>INDEX(TeamStats!$B:$B,MATCH(MatchResults!F37,TeamStats!$A:$A,0))</f>
        <v>-56.028943093828097</v>
      </c>
      <c r="X37" s="4">
        <f>INDEX(TeamStats!$B:$B,MATCH(MatchResults!G37,TeamStats!$A:$A,0))</f>
        <v>-43.029778909837702</v>
      </c>
      <c r="Z37">
        <f>INDEX(TeamStats!$C:$C,MATCH(MatchResults!B37,TeamStats!$A:$A,0))</f>
        <v>52.1366996648173</v>
      </c>
      <c r="AA37">
        <f>INDEX(TeamStats!$C:$C,MATCH(MatchResults!C37,TeamStats!$A:$A,0))</f>
        <v>27.541480581478702</v>
      </c>
      <c r="AB37">
        <f>INDEX(TeamStats!$C:$C,MATCH(MatchResults!D37,TeamStats!$A:$A,0))</f>
        <v>49.742641349366501</v>
      </c>
      <c r="AC37">
        <f>INDEX(TeamStats!$C:$C,MATCH(MatchResults!E37,TeamStats!$A:$A,0))</f>
        <v>18.3098165859825</v>
      </c>
      <c r="AD37">
        <f>INDEX(TeamStats!$C:$C,MATCH(MatchResults!F37,TeamStats!$A:$A,0))</f>
        <v>-12.1391329273564</v>
      </c>
      <c r="AE37">
        <f>INDEX(TeamStats!$C:$C,MATCH(MatchResults!G37,TeamStats!$A:$A,0))</f>
        <v>32.406959064826403</v>
      </c>
      <c r="AG37">
        <f>INDEX(TeamStats!$D:$D,MATCH(MatchResults!B37,TeamStats!$A:$A,0))</f>
        <v>16.795983020593901</v>
      </c>
      <c r="AH37">
        <f>INDEX(TeamStats!$D:$D,MATCH(MatchResults!C37,TeamStats!$A:$A,0))</f>
        <v>-24.2579329712892</v>
      </c>
      <c r="AI37">
        <f>INDEX(TeamStats!$D:$D,MATCH(MatchResults!D37,TeamStats!$A:$A,0))</f>
        <v>7.1773946348575297</v>
      </c>
      <c r="AJ37">
        <f>INDEX(TeamStats!$D:$D,MATCH(MatchResults!E37,TeamStats!$A:$A,0))</f>
        <v>-11.9012956236989</v>
      </c>
      <c r="AK37">
        <f>INDEX(TeamStats!$D:$D,MATCH(MatchResults!F37,TeamStats!$A:$A,0))</f>
        <v>-100.056398975207</v>
      </c>
      <c r="AL37">
        <f>INDEX(TeamStats!$D:$D,MATCH(MatchResults!G37,TeamStats!$A:$A,0))</f>
        <v>-35.018724714142103</v>
      </c>
      <c r="AN37">
        <f>INDEX(TeamStats!$E:$E,MATCH(MatchResults!B37,TeamStats!$A:$A,0))</f>
        <v>57.747100137974897</v>
      </c>
      <c r="AO37">
        <f>INDEX(TeamStats!$E:$E,MATCH(MatchResults!C37,TeamStats!$A:$A,0))</f>
        <v>28.6341791106281</v>
      </c>
      <c r="AP37">
        <f>INDEX(TeamStats!$E:$E,MATCH(MatchResults!D37,TeamStats!$A:$A,0))</f>
        <v>54.202413229746099</v>
      </c>
      <c r="AQ37">
        <f>INDEX(TeamStats!$E:$E,MATCH(MatchResults!E37,TeamStats!$A:$A,0))</f>
        <v>13.463649142326</v>
      </c>
      <c r="AR37">
        <f>INDEX(TeamStats!$E:$E,MATCH(MatchResults!F37,TeamStats!$A:$A,0))</f>
        <v>-19.705456018612999</v>
      </c>
      <c r="AS37">
        <f>INDEX(TeamStats!$E:$E,MATCH(MatchResults!G37,TeamStats!$A:$A,0))</f>
        <v>23.450143713228702</v>
      </c>
    </row>
    <row r="38" spans="1:45" x14ac:dyDescent="0.35">
      <c r="A38">
        <v>37</v>
      </c>
      <c r="B38">
        <v>503</v>
      </c>
      <c r="C38">
        <v>27</v>
      </c>
      <c r="D38">
        <v>399</v>
      </c>
      <c r="E38">
        <v>2500</v>
      </c>
      <c r="F38">
        <v>2607</v>
      </c>
      <c r="G38">
        <v>3997</v>
      </c>
      <c r="H38" s="3" t="s">
        <v>13</v>
      </c>
      <c r="I38" t="str">
        <f t="shared" si="0"/>
        <v>RED</v>
      </c>
      <c r="J38" t="str">
        <f t="shared" si="1"/>
        <v>RED</v>
      </c>
      <c r="K38" t="str">
        <f t="shared" si="2"/>
        <v>RED</v>
      </c>
      <c r="L38" t="str">
        <f t="shared" si="3"/>
        <v>RED</v>
      </c>
      <c r="N38">
        <f t="shared" si="4"/>
        <v>1</v>
      </c>
      <c r="O38">
        <f t="shared" si="5"/>
        <v>1</v>
      </c>
      <c r="P38">
        <f t="shared" si="6"/>
        <v>1</v>
      </c>
      <c r="Q38">
        <f t="shared" si="7"/>
        <v>1</v>
      </c>
      <c r="S38" s="4">
        <f>INDEX(TeamStats!$B:$B,MATCH(MatchResults!B38,TeamStats!$A:$A,0))</f>
        <v>29.304780339596299</v>
      </c>
      <c r="T38" s="4">
        <f>INDEX(TeamStats!$B:$B,MATCH(MatchResults!C38,TeamStats!$A:$A,0))</f>
        <v>31.130730654599802</v>
      </c>
      <c r="U38" s="4">
        <f>INDEX(TeamStats!$B:$B,MATCH(MatchResults!D38,TeamStats!$A:$A,0))</f>
        <v>51.596073682174698</v>
      </c>
      <c r="V38" s="4">
        <f>INDEX(TeamStats!$B:$B,MATCH(MatchResults!E38,TeamStats!$A:$A,0))</f>
        <v>-16.859312315854002</v>
      </c>
      <c r="W38" s="4">
        <f>INDEX(TeamStats!$B:$B,MATCH(MatchResults!F38,TeamStats!$A:$A,0))</f>
        <v>-6.8074611028569496</v>
      </c>
      <c r="X38" s="4">
        <f>INDEX(TeamStats!$B:$B,MATCH(MatchResults!G38,TeamStats!$A:$A,0))</f>
        <v>-21.954681270176302</v>
      </c>
      <c r="Z38">
        <f>INDEX(TeamStats!$C:$C,MATCH(MatchResults!B38,TeamStats!$A:$A,0))</f>
        <v>66.162124174762795</v>
      </c>
      <c r="AA38">
        <f>INDEX(TeamStats!$C:$C,MATCH(MatchResults!C38,TeamStats!$A:$A,0))</f>
        <v>118.290806953282</v>
      </c>
      <c r="AB38">
        <f>INDEX(TeamStats!$C:$C,MATCH(MatchResults!D38,TeamStats!$A:$A,0))</f>
        <v>101.820876530116</v>
      </c>
      <c r="AC38">
        <f>INDEX(TeamStats!$C:$C,MATCH(MatchResults!E38,TeamStats!$A:$A,0))</f>
        <v>25.120559377135098</v>
      </c>
      <c r="AD38">
        <f>INDEX(TeamStats!$C:$C,MATCH(MatchResults!F38,TeamStats!$A:$A,0))</f>
        <v>70.238967027572698</v>
      </c>
      <c r="AE38">
        <f>INDEX(TeamStats!$C:$C,MATCH(MatchResults!G38,TeamStats!$A:$A,0))</f>
        <v>45.548174871274703</v>
      </c>
      <c r="AG38">
        <f>INDEX(TeamStats!$D:$D,MATCH(MatchResults!B38,TeamStats!$A:$A,0))</f>
        <v>37.505669122618997</v>
      </c>
      <c r="AH38">
        <f>INDEX(TeamStats!$D:$D,MATCH(MatchResults!C38,TeamStats!$A:$A,0))</f>
        <v>77.119302809778404</v>
      </c>
      <c r="AI38">
        <f>INDEX(TeamStats!$D:$D,MATCH(MatchResults!D38,TeamStats!$A:$A,0))</f>
        <v>53.815643795126199</v>
      </c>
      <c r="AJ38">
        <f>INDEX(TeamStats!$D:$D,MATCH(MatchResults!E38,TeamStats!$A:$A,0))</f>
        <v>-40.579905728416797</v>
      </c>
      <c r="AK38">
        <f>INDEX(TeamStats!$D:$D,MATCH(MatchResults!F38,TeamStats!$A:$A,0))</f>
        <v>11.662346116225899</v>
      </c>
      <c r="AL38">
        <f>INDEX(TeamStats!$D:$D,MATCH(MatchResults!G38,TeamStats!$A:$A,0))</f>
        <v>3.9359847388669098</v>
      </c>
      <c r="AN38">
        <f>INDEX(TeamStats!$E:$E,MATCH(MatchResults!B38,TeamStats!$A:$A,0))</f>
        <v>67.821721097813594</v>
      </c>
      <c r="AO38">
        <f>INDEX(TeamStats!$E:$E,MATCH(MatchResults!C38,TeamStats!$A:$A,0))</f>
        <v>113.66131866568701</v>
      </c>
      <c r="AP38">
        <f>INDEX(TeamStats!$E:$E,MATCH(MatchResults!D38,TeamStats!$A:$A,0))</f>
        <v>104.22959662081701</v>
      </c>
      <c r="AQ38">
        <f>INDEX(TeamStats!$E:$E,MATCH(MatchResults!E38,TeamStats!$A:$A,0))</f>
        <v>20.225105188175601</v>
      </c>
      <c r="AR38">
        <f>INDEX(TeamStats!$E:$E,MATCH(MatchResults!F38,TeamStats!$A:$A,0))</f>
        <v>65.990779618234498</v>
      </c>
      <c r="AS38">
        <f>INDEX(TeamStats!$E:$E,MATCH(MatchResults!G38,TeamStats!$A:$A,0))</f>
        <v>48.167960189475899</v>
      </c>
    </row>
    <row r="39" spans="1:45" x14ac:dyDescent="0.35">
      <c r="A39">
        <v>38</v>
      </c>
      <c r="B39">
        <v>4531</v>
      </c>
      <c r="C39">
        <v>4933</v>
      </c>
      <c r="D39">
        <v>932</v>
      </c>
      <c r="E39">
        <v>3318</v>
      </c>
      <c r="F39">
        <v>639</v>
      </c>
      <c r="G39">
        <v>2202</v>
      </c>
      <c r="H39" s="3" t="s">
        <v>12</v>
      </c>
      <c r="I39" t="str">
        <f t="shared" si="0"/>
        <v>BLUE</v>
      </c>
      <c r="J39" t="str">
        <f t="shared" si="1"/>
        <v>BLUE</v>
      </c>
      <c r="K39" t="str">
        <f t="shared" si="2"/>
        <v>BLUE</v>
      </c>
      <c r="L39" t="str">
        <f t="shared" si="3"/>
        <v>BLUE</v>
      </c>
      <c r="N39">
        <f t="shared" si="4"/>
        <v>1</v>
      </c>
      <c r="O39">
        <f t="shared" si="5"/>
        <v>1</v>
      </c>
      <c r="P39">
        <f t="shared" si="6"/>
        <v>1</v>
      </c>
      <c r="Q39">
        <f t="shared" si="7"/>
        <v>1</v>
      </c>
      <c r="S39" s="4">
        <f>INDEX(TeamStats!$B:$B,MATCH(MatchResults!B39,TeamStats!$A:$A,0))</f>
        <v>-28.280349800835999</v>
      </c>
      <c r="T39" s="4">
        <f>INDEX(TeamStats!$B:$B,MATCH(MatchResults!C39,TeamStats!$A:$A,0))</f>
        <v>-38.8895152087292</v>
      </c>
      <c r="U39" s="4">
        <f>INDEX(TeamStats!$B:$B,MATCH(MatchResults!D39,TeamStats!$A:$A,0))</f>
        <v>-52.294479225520703</v>
      </c>
      <c r="V39" s="4">
        <f>INDEX(TeamStats!$B:$B,MATCH(MatchResults!E39,TeamStats!$A:$A,0))</f>
        <v>-1.92465146708961</v>
      </c>
      <c r="W39" s="4">
        <f>INDEX(TeamStats!$B:$B,MATCH(MatchResults!F39,TeamStats!$A:$A,0))</f>
        <v>4.91274981358292</v>
      </c>
      <c r="X39" s="4">
        <f>INDEX(TeamStats!$B:$B,MATCH(MatchResults!G39,TeamStats!$A:$A,0))</f>
        <v>-16.0226330702788</v>
      </c>
      <c r="Z39">
        <f>INDEX(TeamStats!$C:$C,MATCH(MatchResults!B39,TeamStats!$A:$A,0))</f>
        <v>15.3380546473027</v>
      </c>
      <c r="AA39">
        <f>INDEX(TeamStats!$C:$C,MATCH(MatchResults!C39,TeamStats!$A:$A,0))</f>
        <v>50.040434729015402</v>
      </c>
      <c r="AB39">
        <f>INDEX(TeamStats!$C:$C,MATCH(MatchResults!D39,TeamStats!$A:$A,0))</f>
        <v>14.4288898375824</v>
      </c>
      <c r="AC39">
        <f>INDEX(TeamStats!$C:$C,MATCH(MatchResults!E39,TeamStats!$A:$A,0))</f>
        <v>72.133957839335196</v>
      </c>
      <c r="AD39">
        <f>INDEX(TeamStats!$C:$C,MATCH(MatchResults!F39,TeamStats!$A:$A,0))</f>
        <v>47.443938541346597</v>
      </c>
      <c r="AE39">
        <f>INDEX(TeamStats!$C:$C,MATCH(MatchResults!G39,TeamStats!$A:$A,0))</f>
        <v>46.921256715695201</v>
      </c>
      <c r="AG39">
        <f>INDEX(TeamStats!$D:$D,MATCH(MatchResults!B39,TeamStats!$A:$A,0))</f>
        <v>-33.336104491550699</v>
      </c>
      <c r="AH39">
        <f>INDEX(TeamStats!$D:$D,MATCH(MatchResults!C39,TeamStats!$A:$A,0))</f>
        <v>-29.1626999353395</v>
      </c>
      <c r="AI39">
        <f>INDEX(TeamStats!$D:$D,MATCH(MatchResults!D39,TeamStats!$A:$A,0))</f>
        <v>-35.956010265344702</v>
      </c>
      <c r="AJ39">
        <f>INDEX(TeamStats!$D:$D,MATCH(MatchResults!E39,TeamStats!$A:$A,0))</f>
        <v>22.169231661152299</v>
      </c>
      <c r="AK39">
        <f>INDEX(TeamStats!$D:$D,MATCH(MatchResults!F39,TeamStats!$A:$A,0))</f>
        <v>19.0193211588217</v>
      </c>
      <c r="AL39">
        <f>INDEX(TeamStats!$D:$D,MATCH(MatchResults!G39,TeamStats!$A:$A,0))</f>
        <v>-1.0305753901388</v>
      </c>
      <c r="AN39">
        <f>INDEX(TeamStats!$E:$E,MATCH(MatchResults!B39,TeamStats!$A:$A,0))</f>
        <v>14.838366913462</v>
      </c>
      <c r="AO39">
        <f>INDEX(TeamStats!$E:$E,MATCH(MatchResults!C39,TeamStats!$A:$A,0))</f>
        <v>38.2189128827522</v>
      </c>
      <c r="AP39">
        <f>INDEX(TeamStats!$E:$E,MATCH(MatchResults!D39,TeamStats!$A:$A,0))</f>
        <v>14.8531535456677</v>
      </c>
      <c r="AQ39">
        <f>INDEX(TeamStats!$E:$E,MATCH(MatchResults!E39,TeamStats!$A:$A,0))</f>
        <v>71.326584843026694</v>
      </c>
      <c r="AR39">
        <f>INDEX(TeamStats!$E:$E,MATCH(MatchResults!F39,TeamStats!$A:$A,0))</f>
        <v>52.638970737051501</v>
      </c>
      <c r="AS39">
        <f>INDEX(TeamStats!$E:$E,MATCH(MatchResults!G39,TeamStats!$A:$A,0))</f>
        <v>47.402873396191602</v>
      </c>
    </row>
    <row r="40" spans="1:45" x14ac:dyDescent="0.35">
      <c r="A40">
        <v>39</v>
      </c>
      <c r="B40">
        <v>4265</v>
      </c>
      <c r="C40">
        <v>20</v>
      </c>
      <c r="D40">
        <v>2907</v>
      </c>
      <c r="E40">
        <v>3492</v>
      </c>
      <c r="F40">
        <v>4296</v>
      </c>
      <c r="G40">
        <v>5006</v>
      </c>
      <c r="H40" s="3" t="s">
        <v>13</v>
      </c>
      <c r="I40" t="str">
        <f t="shared" si="0"/>
        <v>RED</v>
      </c>
      <c r="J40" t="str">
        <f t="shared" si="1"/>
        <v>RED</v>
      </c>
      <c r="K40" t="str">
        <f t="shared" si="2"/>
        <v>RED</v>
      </c>
      <c r="L40" t="str">
        <f t="shared" si="3"/>
        <v>RED</v>
      </c>
      <c r="N40">
        <f t="shared" si="4"/>
        <v>1</v>
      </c>
      <c r="O40">
        <f t="shared" si="5"/>
        <v>1</v>
      </c>
      <c r="P40">
        <f t="shared" si="6"/>
        <v>1</v>
      </c>
      <c r="Q40">
        <f t="shared" si="7"/>
        <v>1</v>
      </c>
      <c r="S40" s="4">
        <f>INDEX(TeamStats!$B:$B,MATCH(MatchResults!B40,TeamStats!$A:$A,0))</f>
        <v>49.979024783246203</v>
      </c>
      <c r="T40" s="4">
        <f>INDEX(TeamStats!$B:$B,MATCH(MatchResults!C40,TeamStats!$A:$A,0))</f>
        <v>-16.4308678984662</v>
      </c>
      <c r="U40" s="4">
        <f>INDEX(TeamStats!$B:$B,MATCH(MatchResults!D40,TeamStats!$A:$A,0))</f>
        <v>48.898316032654101</v>
      </c>
      <c r="V40" s="4">
        <f>INDEX(TeamStats!$B:$B,MATCH(MatchResults!E40,TeamStats!$A:$A,0))</f>
        <v>-9.60573434502742</v>
      </c>
      <c r="W40" s="4">
        <f>INDEX(TeamStats!$B:$B,MATCH(MatchResults!F40,TeamStats!$A:$A,0))</f>
        <v>28.3700643608253</v>
      </c>
      <c r="X40" s="4">
        <f>INDEX(TeamStats!$B:$B,MATCH(MatchResults!G40,TeamStats!$A:$A,0))</f>
        <v>-17.4077123736838</v>
      </c>
      <c r="Z40">
        <f>INDEX(TeamStats!$C:$C,MATCH(MatchResults!B40,TeamStats!$A:$A,0))</f>
        <v>81.792755483195606</v>
      </c>
      <c r="AA40">
        <f>INDEX(TeamStats!$C:$C,MATCH(MatchResults!C40,TeamStats!$A:$A,0))</f>
        <v>65.600302178949804</v>
      </c>
      <c r="AB40">
        <f>INDEX(TeamStats!$C:$C,MATCH(MatchResults!D40,TeamStats!$A:$A,0))</f>
        <v>81.201050196724097</v>
      </c>
      <c r="AC40">
        <f>INDEX(TeamStats!$C:$C,MATCH(MatchResults!E40,TeamStats!$A:$A,0))</f>
        <v>44.017806341162498</v>
      </c>
      <c r="AD40">
        <f>INDEX(TeamStats!$C:$C,MATCH(MatchResults!F40,TeamStats!$A:$A,0))</f>
        <v>41.111222288742603</v>
      </c>
      <c r="AE40">
        <f>INDEX(TeamStats!$C:$C,MATCH(MatchResults!G40,TeamStats!$A:$A,0))</f>
        <v>36.777574739964003</v>
      </c>
      <c r="AG40">
        <f>INDEX(TeamStats!$D:$D,MATCH(MatchResults!B40,TeamStats!$A:$A,0))</f>
        <v>35.977025737608102</v>
      </c>
      <c r="AH40">
        <f>INDEX(TeamStats!$D:$D,MATCH(MatchResults!C40,TeamStats!$A:$A,0))</f>
        <v>-45.092452199434902</v>
      </c>
      <c r="AI40">
        <f>INDEX(TeamStats!$D:$D,MATCH(MatchResults!D40,TeamStats!$A:$A,0))</f>
        <v>70.524705453845201</v>
      </c>
      <c r="AJ40">
        <f>INDEX(TeamStats!$D:$D,MATCH(MatchResults!E40,TeamStats!$A:$A,0))</f>
        <v>17.996937101573199</v>
      </c>
      <c r="AK40">
        <f>INDEX(TeamStats!$D:$D,MATCH(MatchResults!F40,TeamStats!$A:$A,0))</f>
        <v>6.7239123784233301E-2</v>
      </c>
      <c r="AL40">
        <f>INDEX(TeamStats!$D:$D,MATCH(MatchResults!G40,TeamStats!$A:$A,0))</f>
        <v>-53.401704545792498</v>
      </c>
      <c r="AN40">
        <f>INDEX(TeamStats!$E:$E,MATCH(MatchResults!B40,TeamStats!$A:$A,0))</f>
        <v>87.4740671928745</v>
      </c>
      <c r="AO40">
        <f>INDEX(TeamStats!$E:$E,MATCH(MatchResults!C40,TeamStats!$A:$A,0))</f>
        <v>53.677197121847897</v>
      </c>
      <c r="AP40">
        <f>INDEX(TeamStats!$E:$E,MATCH(MatchResults!D40,TeamStats!$A:$A,0))</f>
        <v>87.236332828451793</v>
      </c>
      <c r="AQ40">
        <f>INDEX(TeamStats!$E:$E,MATCH(MatchResults!E40,TeamStats!$A:$A,0))</f>
        <v>48.399787106564602</v>
      </c>
      <c r="AR40">
        <f>INDEX(TeamStats!$E:$E,MATCH(MatchResults!F40,TeamStats!$A:$A,0))</f>
        <v>52.926153786431897</v>
      </c>
      <c r="AS40">
        <f>INDEX(TeamStats!$E:$E,MATCH(MatchResults!G40,TeamStats!$A:$A,0))</f>
        <v>32.7983359348097</v>
      </c>
    </row>
    <row r="41" spans="1:45" x14ac:dyDescent="0.35">
      <c r="A41">
        <v>40</v>
      </c>
      <c r="B41">
        <v>378</v>
      </c>
      <c r="C41">
        <v>1625</v>
      </c>
      <c r="D41">
        <v>1538</v>
      </c>
      <c r="E41">
        <v>4944</v>
      </c>
      <c r="F41">
        <v>1086</v>
      </c>
      <c r="G41">
        <v>4946</v>
      </c>
      <c r="H41" s="3" t="s">
        <v>13</v>
      </c>
      <c r="I41" t="str">
        <f t="shared" si="0"/>
        <v>RED</v>
      </c>
      <c r="J41" t="str">
        <f t="shared" si="1"/>
        <v>RED</v>
      </c>
      <c r="K41" t="str">
        <f t="shared" si="2"/>
        <v>RED</v>
      </c>
      <c r="L41" t="str">
        <f t="shared" si="3"/>
        <v>RED</v>
      </c>
      <c r="N41">
        <f t="shared" si="4"/>
        <v>1</v>
      </c>
      <c r="O41">
        <f t="shared" si="5"/>
        <v>1</v>
      </c>
      <c r="P41">
        <f t="shared" si="6"/>
        <v>1</v>
      </c>
      <c r="Q41">
        <f t="shared" si="7"/>
        <v>1</v>
      </c>
      <c r="S41" s="4">
        <f>INDEX(TeamStats!$B:$B,MATCH(MatchResults!B41,TeamStats!$A:$A,0))</f>
        <v>-10.309676309032</v>
      </c>
      <c r="T41" s="4">
        <f>INDEX(TeamStats!$B:$B,MATCH(MatchResults!C41,TeamStats!$A:$A,0))</f>
        <v>91.400324983842296</v>
      </c>
      <c r="U41" s="4">
        <f>INDEX(TeamStats!$B:$B,MATCH(MatchResults!D41,TeamStats!$A:$A,0))</f>
        <v>-0.81960495142143397</v>
      </c>
      <c r="V41" s="4">
        <f>INDEX(TeamStats!$B:$B,MATCH(MatchResults!E41,TeamStats!$A:$A,0))</f>
        <v>-71.448105189156195</v>
      </c>
      <c r="W41" s="4">
        <f>INDEX(TeamStats!$B:$B,MATCH(MatchResults!F41,TeamStats!$A:$A,0))</f>
        <v>24.881078438644</v>
      </c>
      <c r="X41" s="4">
        <f>INDEX(TeamStats!$B:$B,MATCH(MatchResults!G41,TeamStats!$A:$A,0))</f>
        <v>55.658045942187499</v>
      </c>
      <c r="Z41">
        <f>INDEX(TeamStats!$C:$C,MATCH(MatchResults!B41,TeamStats!$A:$A,0))</f>
        <v>67.193985678336702</v>
      </c>
      <c r="AA41">
        <f>INDEX(TeamStats!$C:$C,MATCH(MatchResults!C41,TeamStats!$A:$A,0))</f>
        <v>99.679851665618997</v>
      </c>
      <c r="AB41">
        <f>INDEX(TeamStats!$C:$C,MATCH(MatchResults!D41,TeamStats!$A:$A,0))</f>
        <v>65.466898921311895</v>
      </c>
      <c r="AC41">
        <f>INDEX(TeamStats!$C:$C,MATCH(MatchResults!E41,TeamStats!$A:$A,0))</f>
        <v>4.9620537578974897</v>
      </c>
      <c r="AD41">
        <f>INDEX(TeamStats!$C:$C,MATCH(MatchResults!F41,TeamStats!$A:$A,0))</f>
        <v>28.588141818718601</v>
      </c>
      <c r="AE41">
        <f>INDEX(TeamStats!$C:$C,MATCH(MatchResults!G41,TeamStats!$A:$A,0))</f>
        <v>59.6775187237347</v>
      </c>
      <c r="AG41">
        <f>INDEX(TeamStats!$D:$D,MATCH(MatchResults!B41,TeamStats!$A:$A,0))</f>
        <v>29.937542273644102</v>
      </c>
      <c r="AH41">
        <f>INDEX(TeamStats!$D:$D,MATCH(MatchResults!C41,TeamStats!$A:$A,0))</f>
        <v>54.816180640208898</v>
      </c>
      <c r="AI41">
        <f>INDEX(TeamStats!$D:$D,MATCH(MatchResults!D41,TeamStats!$A:$A,0))</f>
        <v>7.0254130366621101</v>
      </c>
      <c r="AJ41">
        <f>INDEX(TeamStats!$D:$D,MATCH(MatchResults!E41,TeamStats!$A:$A,0))</f>
        <v>-108.26175668665</v>
      </c>
      <c r="AK41">
        <f>INDEX(TeamStats!$D:$D,MATCH(MatchResults!F41,TeamStats!$A:$A,0))</f>
        <v>7.51736897254127</v>
      </c>
      <c r="AL41">
        <f>INDEX(TeamStats!$D:$D,MATCH(MatchResults!G41,TeamStats!$A:$A,0))</f>
        <v>3.5181469120564399</v>
      </c>
      <c r="AN41">
        <f>INDEX(TeamStats!$E:$E,MATCH(MatchResults!B41,TeamStats!$A:$A,0))</f>
        <v>55.189090417328302</v>
      </c>
      <c r="AO41">
        <f>INDEX(TeamStats!$E:$E,MATCH(MatchResults!C41,TeamStats!$A:$A,0))</f>
        <v>113.082048063667</v>
      </c>
      <c r="AP41">
        <f>INDEX(TeamStats!$E:$E,MATCH(MatchResults!D41,TeamStats!$A:$A,0))</f>
        <v>58.132333646701497</v>
      </c>
      <c r="AQ41">
        <f>INDEX(TeamStats!$E:$E,MATCH(MatchResults!E41,TeamStats!$A:$A,0))</f>
        <v>-5.17281674950826</v>
      </c>
      <c r="AR41">
        <f>INDEX(TeamStats!$E:$E,MATCH(MatchResults!F41,TeamStats!$A:$A,0))</f>
        <v>41.453781222148997</v>
      </c>
      <c r="AS41">
        <f>INDEX(TeamStats!$E:$E,MATCH(MatchResults!G41,TeamStats!$A:$A,0))</f>
        <v>66.767080965068303</v>
      </c>
    </row>
    <row r="42" spans="1:45" x14ac:dyDescent="0.35">
      <c r="A42">
        <v>41</v>
      </c>
      <c r="B42">
        <v>4013</v>
      </c>
      <c r="C42">
        <v>2576</v>
      </c>
      <c r="D42">
        <v>1519</v>
      </c>
      <c r="E42">
        <v>3467</v>
      </c>
      <c r="F42">
        <v>2158</v>
      </c>
      <c r="G42">
        <v>1540</v>
      </c>
      <c r="H42" s="3" t="s">
        <v>13</v>
      </c>
      <c r="I42" t="str">
        <f t="shared" si="0"/>
        <v>RED</v>
      </c>
      <c r="J42" t="str">
        <f t="shared" si="1"/>
        <v>BLUE</v>
      </c>
      <c r="K42" t="str">
        <f t="shared" si="2"/>
        <v>RED</v>
      </c>
      <c r="L42" t="str">
        <f t="shared" si="3"/>
        <v>RED</v>
      </c>
      <c r="N42">
        <f t="shared" si="4"/>
        <v>1</v>
      </c>
      <c r="O42">
        <f t="shared" si="5"/>
        <v>0</v>
      </c>
      <c r="P42">
        <f t="shared" si="6"/>
        <v>1</v>
      </c>
      <c r="Q42">
        <f t="shared" si="7"/>
        <v>1</v>
      </c>
      <c r="S42" s="4">
        <f>INDEX(TeamStats!$B:$B,MATCH(MatchResults!B42,TeamStats!$A:$A,0))</f>
        <v>-42.639822423329797</v>
      </c>
      <c r="T42" s="4">
        <f>INDEX(TeamStats!$B:$B,MATCH(MatchResults!C42,TeamStats!$A:$A,0))</f>
        <v>-32.826704816724003</v>
      </c>
      <c r="U42" s="4">
        <f>INDEX(TeamStats!$B:$B,MATCH(MatchResults!D42,TeamStats!$A:$A,0))</f>
        <v>55.394661628577801</v>
      </c>
      <c r="V42" s="4">
        <f>INDEX(TeamStats!$B:$B,MATCH(MatchResults!E42,TeamStats!$A:$A,0))</f>
        <v>2.5891343867884502</v>
      </c>
      <c r="W42" s="4">
        <f>INDEX(TeamStats!$B:$B,MATCH(MatchResults!F42,TeamStats!$A:$A,0))</f>
        <v>-30.183225078232098</v>
      </c>
      <c r="X42" s="4">
        <f>INDEX(TeamStats!$B:$B,MATCH(MatchResults!G42,TeamStats!$A:$A,0))</f>
        <v>-18.908791938014801</v>
      </c>
      <c r="Z42">
        <f>INDEX(TeamStats!$C:$C,MATCH(MatchResults!B42,TeamStats!$A:$A,0))</f>
        <v>47.3892550035713</v>
      </c>
      <c r="AA42">
        <f>INDEX(TeamStats!$C:$C,MATCH(MatchResults!C42,TeamStats!$A:$A,0))</f>
        <v>16.811991914756401</v>
      </c>
      <c r="AB42">
        <f>INDEX(TeamStats!$C:$C,MATCH(MatchResults!D42,TeamStats!$A:$A,0))</f>
        <v>75.137585844312497</v>
      </c>
      <c r="AC42">
        <f>INDEX(TeamStats!$C:$C,MATCH(MatchResults!E42,TeamStats!$A:$A,0))</f>
        <v>54.317500730529098</v>
      </c>
      <c r="AD42">
        <f>INDEX(TeamStats!$C:$C,MATCH(MatchResults!F42,TeamStats!$A:$A,0))</f>
        <v>47.526774705728698</v>
      </c>
      <c r="AE42">
        <f>INDEX(TeamStats!$C:$C,MATCH(MatchResults!G42,TeamStats!$A:$A,0))</f>
        <v>38.490995968832699</v>
      </c>
      <c r="AG42">
        <f>INDEX(TeamStats!$D:$D,MATCH(MatchResults!B42,TeamStats!$A:$A,0))</f>
        <v>1.91390086860651</v>
      </c>
      <c r="AH42">
        <f>INDEX(TeamStats!$D:$D,MATCH(MatchResults!C42,TeamStats!$A:$A,0))</f>
        <v>-31.811673356784102</v>
      </c>
      <c r="AI42">
        <f>INDEX(TeamStats!$D:$D,MATCH(MatchResults!D42,TeamStats!$A:$A,0))</f>
        <v>69.775726459288194</v>
      </c>
      <c r="AJ42">
        <f>INDEX(TeamStats!$D:$D,MATCH(MatchResults!E42,TeamStats!$A:$A,0))</f>
        <v>-13.5328646629199</v>
      </c>
      <c r="AK42">
        <f>INDEX(TeamStats!$D:$D,MATCH(MatchResults!F42,TeamStats!$A:$A,0))</f>
        <v>-40.705674231238902</v>
      </c>
      <c r="AL42">
        <f>INDEX(TeamStats!$D:$D,MATCH(MatchResults!G42,TeamStats!$A:$A,0))</f>
        <v>-7.5589179039667203</v>
      </c>
      <c r="AN42">
        <f>INDEX(TeamStats!$E:$E,MATCH(MatchResults!B42,TeamStats!$A:$A,0))</f>
        <v>40.435077424629199</v>
      </c>
      <c r="AO42">
        <f>INDEX(TeamStats!$E:$E,MATCH(MatchResults!C42,TeamStats!$A:$A,0))</f>
        <v>21.7763710495094</v>
      </c>
      <c r="AP42">
        <f>INDEX(TeamStats!$E:$E,MATCH(MatchResults!D42,TeamStats!$A:$A,0))</f>
        <v>85.806116041025604</v>
      </c>
      <c r="AQ42">
        <f>INDEX(TeamStats!$E:$E,MATCH(MatchResults!E42,TeamStats!$A:$A,0))</f>
        <v>56.232474195014603</v>
      </c>
      <c r="AR42">
        <f>INDEX(TeamStats!$E:$E,MATCH(MatchResults!F42,TeamStats!$A:$A,0))</f>
        <v>38.4059859369763</v>
      </c>
      <c r="AS42">
        <f>INDEX(TeamStats!$E:$E,MATCH(MatchResults!G42,TeamStats!$A:$A,0))</f>
        <v>40.542087189138599</v>
      </c>
    </row>
    <row r="43" spans="1:45" x14ac:dyDescent="0.35">
      <c r="A43">
        <v>42</v>
      </c>
      <c r="B43">
        <v>4077</v>
      </c>
      <c r="C43">
        <v>2959</v>
      </c>
      <c r="D43">
        <v>319</v>
      </c>
      <c r="E43">
        <v>229</v>
      </c>
      <c r="F43">
        <v>1918</v>
      </c>
      <c r="G43">
        <v>3211</v>
      </c>
      <c r="H43" s="3" t="s">
        <v>13</v>
      </c>
      <c r="I43" t="str">
        <f t="shared" si="0"/>
        <v>RED</v>
      </c>
      <c r="J43" t="str">
        <f t="shared" si="1"/>
        <v>RED</v>
      </c>
      <c r="K43" t="str">
        <f t="shared" si="2"/>
        <v>RED</v>
      </c>
      <c r="L43" t="str">
        <f t="shared" si="3"/>
        <v>RED</v>
      </c>
      <c r="N43">
        <f t="shared" si="4"/>
        <v>1</v>
      </c>
      <c r="O43">
        <f t="shared" si="5"/>
        <v>1</v>
      </c>
      <c r="P43">
        <f t="shared" si="6"/>
        <v>1</v>
      </c>
      <c r="Q43">
        <f t="shared" si="7"/>
        <v>1</v>
      </c>
      <c r="S43" s="4">
        <f>INDEX(TeamStats!$B:$B,MATCH(MatchResults!B43,TeamStats!$A:$A,0))</f>
        <v>43.762882567085597</v>
      </c>
      <c r="T43" s="4">
        <f>INDEX(TeamStats!$B:$B,MATCH(MatchResults!C43,TeamStats!$A:$A,0))</f>
        <v>35.671559529272898</v>
      </c>
      <c r="U43" s="4">
        <f>INDEX(TeamStats!$B:$B,MATCH(MatchResults!D43,TeamStats!$A:$A,0))</f>
        <v>0.47612549101735402</v>
      </c>
      <c r="V43" s="4">
        <f>INDEX(TeamStats!$B:$B,MATCH(MatchResults!E43,TeamStats!$A:$A,0))</f>
        <v>-34.636587057269402</v>
      </c>
      <c r="W43" s="4">
        <f>INDEX(TeamStats!$B:$B,MATCH(MatchResults!F43,TeamStats!$A:$A,0))</f>
        <v>20.9188099494278</v>
      </c>
      <c r="X43" s="4">
        <f>INDEX(TeamStats!$B:$B,MATCH(MatchResults!G43,TeamStats!$A:$A,0))</f>
        <v>20.927021778189999</v>
      </c>
      <c r="Z43">
        <f>INDEX(TeamStats!$C:$C,MATCH(MatchResults!B43,TeamStats!$A:$A,0))</f>
        <v>87.460673144415594</v>
      </c>
      <c r="AA43">
        <f>INDEX(TeamStats!$C:$C,MATCH(MatchResults!C43,TeamStats!$A:$A,0))</f>
        <v>76.541007475470394</v>
      </c>
      <c r="AB43">
        <f>INDEX(TeamStats!$C:$C,MATCH(MatchResults!D43,TeamStats!$A:$A,0))</f>
        <v>52.695155393010502</v>
      </c>
      <c r="AC43">
        <f>INDEX(TeamStats!$C:$C,MATCH(MatchResults!E43,TeamStats!$A:$A,0))</f>
        <v>47.910884079622001</v>
      </c>
      <c r="AD43">
        <f>INDEX(TeamStats!$C:$C,MATCH(MatchResults!F43,TeamStats!$A:$A,0))</f>
        <v>85.099186048406096</v>
      </c>
      <c r="AE43">
        <f>INDEX(TeamStats!$C:$C,MATCH(MatchResults!G43,TeamStats!$A:$A,0))</f>
        <v>34.232521246991901</v>
      </c>
      <c r="AG43">
        <f>INDEX(TeamStats!$D:$D,MATCH(MatchResults!B43,TeamStats!$A:$A,0))</f>
        <v>44.898170452469003</v>
      </c>
      <c r="AH43">
        <f>INDEX(TeamStats!$D:$D,MATCH(MatchResults!C43,TeamStats!$A:$A,0))</f>
        <v>20.7127040978636</v>
      </c>
      <c r="AI43">
        <f>INDEX(TeamStats!$D:$D,MATCH(MatchResults!D43,TeamStats!$A:$A,0))</f>
        <v>15.0658967340378</v>
      </c>
      <c r="AJ43">
        <f>INDEX(TeamStats!$D:$D,MATCH(MatchResults!E43,TeamStats!$A:$A,0))</f>
        <v>-27.111333406383199</v>
      </c>
      <c r="AK43">
        <f>INDEX(TeamStats!$D:$D,MATCH(MatchResults!F43,TeamStats!$A:$A,0))</f>
        <v>49.548270613693802</v>
      </c>
      <c r="AL43">
        <f>INDEX(TeamStats!$D:$D,MATCH(MatchResults!G43,TeamStats!$A:$A,0))</f>
        <v>-7.7869620795371501</v>
      </c>
      <c r="AN43">
        <f>INDEX(TeamStats!$E:$E,MATCH(MatchResults!B43,TeamStats!$A:$A,0))</f>
        <v>89.221723439509205</v>
      </c>
      <c r="AO43">
        <f>INDEX(TeamStats!$E:$E,MATCH(MatchResults!C43,TeamStats!$A:$A,0))</f>
        <v>80.2362560303105</v>
      </c>
      <c r="AP43">
        <f>INDEX(TeamStats!$E:$E,MATCH(MatchResults!D43,TeamStats!$A:$A,0))</f>
        <v>58.514758557694599</v>
      </c>
      <c r="AQ43">
        <f>INDEX(TeamStats!$E:$E,MATCH(MatchResults!E43,TeamStats!$A:$A,0))</f>
        <v>37.729455568786797</v>
      </c>
      <c r="AR43">
        <f>INDEX(TeamStats!$E:$E,MATCH(MatchResults!F43,TeamStats!$A:$A,0))</f>
        <v>86.898874374808699</v>
      </c>
      <c r="AS43">
        <f>INDEX(TeamStats!$E:$E,MATCH(MatchResults!G43,TeamStats!$A:$A,0))</f>
        <v>47.417226273437997</v>
      </c>
    </row>
    <row r="44" spans="1:45" x14ac:dyDescent="0.35">
      <c r="A44">
        <v>43</v>
      </c>
      <c r="B44">
        <v>781</v>
      </c>
      <c r="C44">
        <v>2056</v>
      </c>
      <c r="D44">
        <v>2180</v>
      </c>
      <c r="E44">
        <v>2996</v>
      </c>
      <c r="F44">
        <v>1089</v>
      </c>
      <c r="G44">
        <v>2067</v>
      </c>
      <c r="H44" s="3" t="s">
        <v>12</v>
      </c>
      <c r="I44" t="str">
        <f t="shared" si="0"/>
        <v>BLUE</v>
      </c>
      <c r="J44" t="str">
        <f t="shared" si="1"/>
        <v>RED</v>
      </c>
      <c r="K44" t="str">
        <f t="shared" si="2"/>
        <v>BLUE</v>
      </c>
      <c r="L44" t="str">
        <f t="shared" si="3"/>
        <v>RED</v>
      </c>
      <c r="N44">
        <f t="shared" si="4"/>
        <v>1</v>
      </c>
      <c r="O44">
        <f t="shared" si="5"/>
        <v>0</v>
      </c>
      <c r="P44">
        <f t="shared" si="6"/>
        <v>1</v>
      </c>
      <c r="Q44">
        <f t="shared" si="7"/>
        <v>0</v>
      </c>
      <c r="S44" s="4">
        <f>INDEX(TeamStats!$B:$B,MATCH(MatchResults!B44,TeamStats!$A:$A,0))</f>
        <v>14.120761538901</v>
      </c>
      <c r="T44" s="4">
        <f>INDEX(TeamStats!$B:$B,MATCH(MatchResults!C44,TeamStats!$A:$A,0))</f>
        <v>63.593837506961002</v>
      </c>
      <c r="U44" s="4">
        <f>INDEX(TeamStats!$B:$B,MATCH(MatchResults!D44,TeamStats!$A:$A,0))</f>
        <v>-24.475445967414899</v>
      </c>
      <c r="V44" s="4">
        <f>INDEX(TeamStats!$B:$B,MATCH(MatchResults!E44,TeamStats!$A:$A,0))</f>
        <v>29.841993439702399</v>
      </c>
      <c r="W44" s="4">
        <f>INDEX(TeamStats!$B:$B,MATCH(MatchResults!F44,TeamStats!$A:$A,0))</f>
        <v>-3.5796758721155499</v>
      </c>
      <c r="X44" s="4">
        <f>INDEX(TeamStats!$B:$B,MATCH(MatchResults!G44,TeamStats!$A:$A,0))</f>
        <v>28.5417915198157</v>
      </c>
      <c r="Z44">
        <f>INDEX(TeamStats!$C:$C,MATCH(MatchResults!B44,TeamStats!$A:$A,0))</f>
        <v>56.756496610329499</v>
      </c>
      <c r="AA44">
        <f>INDEX(TeamStats!$C:$C,MATCH(MatchResults!C44,TeamStats!$A:$A,0))</f>
        <v>119.041345343515</v>
      </c>
      <c r="AB44">
        <f>INDEX(TeamStats!$C:$C,MATCH(MatchResults!D44,TeamStats!$A:$A,0))</f>
        <v>58.824723219355299</v>
      </c>
      <c r="AC44">
        <f>INDEX(TeamStats!$C:$C,MATCH(MatchResults!E44,TeamStats!$A:$A,0))</f>
        <v>62.216567460398302</v>
      </c>
      <c r="AD44">
        <f>INDEX(TeamStats!$C:$C,MATCH(MatchResults!F44,TeamStats!$A:$A,0))</f>
        <v>80.222057016459303</v>
      </c>
      <c r="AE44">
        <f>INDEX(TeamStats!$C:$C,MATCH(MatchResults!G44,TeamStats!$A:$A,0))</f>
        <v>87.519213399196801</v>
      </c>
      <c r="AG44">
        <f>INDEX(TeamStats!$D:$D,MATCH(MatchResults!B44,TeamStats!$A:$A,0))</f>
        <v>8.9465745725255399</v>
      </c>
      <c r="AH44">
        <f>INDEX(TeamStats!$D:$D,MATCH(MatchResults!C44,TeamStats!$A:$A,0))</f>
        <v>45.464973024972601</v>
      </c>
      <c r="AI44">
        <f>INDEX(TeamStats!$D:$D,MATCH(MatchResults!D44,TeamStats!$A:$A,0))</f>
        <v>-12.6504119491628</v>
      </c>
      <c r="AJ44">
        <f>INDEX(TeamStats!$D:$D,MATCH(MatchResults!E44,TeamStats!$A:$A,0))</f>
        <v>25.089144922706499</v>
      </c>
      <c r="AK44">
        <f>INDEX(TeamStats!$D:$D,MATCH(MatchResults!F44,TeamStats!$A:$A,0))</f>
        <v>25.569122053754199</v>
      </c>
      <c r="AL44">
        <f>INDEX(TeamStats!$D:$D,MATCH(MatchResults!G44,TeamStats!$A:$A,0))</f>
        <v>30.088219020690602</v>
      </c>
      <c r="AN44">
        <f>INDEX(TeamStats!$E:$E,MATCH(MatchResults!B44,TeamStats!$A:$A,0))</f>
        <v>60.0650727062079</v>
      </c>
      <c r="AO44">
        <f>INDEX(TeamStats!$E:$E,MATCH(MatchResults!C44,TeamStats!$A:$A,0))</f>
        <v>113.866440765571</v>
      </c>
      <c r="AP44">
        <f>INDEX(TeamStats!$E:$E,MATCH(MatchResults!D44,TeamStats!$A:$A,0))</f>
        <v>47.620387976732999</v>
      </c>
      <c r="AQ44">
        <f>INDEX(TeamStats!$E:$E,MATCH(MatchResults!E44,TeamStats!$A:$A,0))</f>
        <v>70.883284825853806</v>
      </c>
      <c r="AR44">
        <f>INDEX(TeamStats!$E:$E,MATCH(MatchResults!F44,TeamStats!$A:$A,0))</f>
        <v>69.999722406090498</v>
      </c>
      <c r="AS44">
        <f>INDEX(TeamStats!$E:$E,MATCH(MatchResults!G44,TeamStats!$A:$A,0))</f>
        <v>79.6744400463609</v>
      </c>
    </row>
    <row r="45" spans="1:45" x14ac:dyDescent="0.35">
      <c r="A45">
        <v>44</v>
      </c>
      <c r="B45">
        <v>1939</v>
      </c>
      <c r="C45">
        <v>3959</v>
      </c>
      <c r="D45">
        <v>103</v>
      </c>
      <c r="E45">
        <v>2485</v>
      </c>
      <c r="F45">
        <v>2502</v>
      </c>
      <c r="G45">
        <v>2341</v>
      </c>
      <c r="H45" s="3" t="s">
        <v>12</v>
      </c>
      <c r="I45" t="str">
        <f t="shared" si="0"/>
        <v>BLUE</v>
      </c>
      <c r="J45" t="str">
        <f t="shared" si="1"/>
        <v>BLUE</v>
      </c>
      <c r="K45" t="str">
        <f t="shared" si="2"/>
        <v>BLUE</v>
      </c>
      <c r="L45" t="str">
        <f t="shared" si="3"/>
        <v>BLUE</v>
      </c>
      <c r="N45">
        <f t="shared" si="4"/>
        <v>1</v>
      </c>
      <c r="O45">
        <f t="shared" si="5"/>
        <v>1</v>
      </c>
      <c r="P45">
        <f t="shared" si="6"/>
        <v>1</v>
      </c>
      <c r="Q45">
        <f t="shared" si="7"/>
        <v>1</v>
      </c>
      <c r="S45" s="4">
        <f>INDEX(TeamStats!$B:$B,MATCH(MatchResults!B45,TeamStats!$A:$A,0))</f>
        <v>-5.8902758361538696</v>
      </c>
      <c r="T45" s="4">
        <f>INDEX(TeamStats!$B:$B,MATCH(MatchResults!C45,TeamStats!$A:$A,0))</f>
        <v>-7.1330612651399097</v>
      </c>
      <c r="U45" s="4">
        <f>INDEX(TeamStats!$B:$B,MATCH(MatchResults!D45,TeamStats!$A:$A,0))</f>
        <v>-36.302028150638002</v>
      </c>
      <c r="V45" s="4">
        <f>INDEX(TeamStats!$B:$B,MATCH(MatchResults!E45,TeamStats!$A:$A,0))</f>
        <v>95.746049969475195</v>
      </c>
      <c r="W45" s="4">
        <f>INDEX(TeamStats!$B:$B,MATCH(MatchResults!F45,TeamStats!$A:$A,0))</f>
        <v>-24.570732238255701</v>
      </c>
      <c r="X45" s="4">
        <f>INDEX(TeamStats!$B:$B,MATCH(MatchResults!G45,TeamStats!$A:$A,0))</f>
        <v>-2.2684640519563901</v>
      </c>
      <c r="Z45">
        <f>INDEX(TeamStats!$C:$C,MATCH(MatchResults!B45,TeamStats!$A:$A,0))</f>
        <v>18.866344788709998</v>
      </c>
      <c r="AA45">
        <f>INDEX(TeamStats!$C:$C,MATCH(MatchResults!C45,TeamStats!$A:$A,0))</f>
        <v>47.835738492744703</v>
      </c>
      <c r="AB45">
        <f>INDEX(TeamStats!$C:$C,MATCH(MatchResults!D45,TeamStats!$A:$A,0))</f>
        <v>47.126399429300299</v>
      </c>
      <c r="AC45">
        <f>INDEX(TeamStats!$C:$C,MATCH(MatchResults!E45,TeamStats!$A:$A,0))</f>
        <v>96.246002271856</v>
      </c>
      <c r="AD45">
        <f>INDEX(TeamStats!$C:$C,MATCH(MatchResults!F45,TeamStats!$A:$A,0))</f>
        <v>45.8502341579822</v>
      </c>
      <c r="AE45">
        <f>INDEX(TeamStats!$C:$C,MATCH(MatchResults!G45,TeamStats!$A:$A,0))</f>
        <v>79.806034113679203</v>
      </c>
      <c r="AG45">
        <f>INDEX(TeamStats!$D:$D,MATCH(MatchResults!B45,TeamStats!$A:$A,0))</f>
        <v>-47.756729075788897</v>
      </c>
      <c r="AH45">
        <f>INDEX(TeamStats!$D:$D,MATCH(MatchResults!C45,TeamStats!$A:$A,0))</f>
        <v>-45.801469481671198</v>
      </c>
      <c r="AI45">
        <f>INDEX(TeamStats!$D:$D,MATCH(MatchResults!D45,TeamStats!$A:$A,0))</f>
        <v>-26.202979233248598</v>
      </c>
      <c r="AJ45">
        <f>INDEX(TeamStats!$D:$D,MATCH(MatchResults!E45,TeamStats!$A:$A,0))</f>
        <v>60.023357793231703</v>
      </c>
      <c r="AK45">
        <f>INDEX(TeamStats!$D:$D,MATCH(MatchResults!F45,TeamStats!$A:$A,0))</f>
        <v>-25.608794329226601</v>
      </c>
      <c r="AL45">
        <f>INDEX(TeamStats!$D:$D,MATCH(MatchResults!G45,TeamStats!$A:$A,0))</f>
        <v>22.130258478477501</v>
      </c>
      <c r="AN45">
        <f>INDEX(TeamStats!$E:$E,MATCH(MatchResults!B45,TeamStats!$A:$A,0))</f>
        <v>23.542614602743601</v>
      </c>
      <c r="AO45">
        <f>INDEX(TeamStats!$E:$E,MATCH(MatchResults!C45,TeamStats!$A:$A,0))</f>
        <v>43.4738734620149</v>
      </c>
      <c r="AP45">
        <f>INDEX(TeamStats!$E:$E,MATCH(MatchResults!D45,TeamStats!$A:$A,0))</f>
        <v>40.813151801069402</v>
      </c>
      <c r="AQ45">
        <f>INDEX(TeamStats!$E:$E,MATCH(MatchResults!E45,TeamStats!$A:$A,0))</f>
        <v>111.125573238662</v>
      </c>
      <c r="AR45">
        <f>INDEX(TeamStats!$E:$E,MATCH(MatchResults!F45,TeamStats!$A:$A,0))</f>
        <v>40.718669510191901</v>
      </c>
      <c r="AS45">
        <f>INDEX(TeamStats!$E:$E,MATCH(MatchResults!G45,TeamStats!$A:$A,0))</f>
        <v>75.392086462304803</v>
      </c>
    </row>
    <row r="46" spans="1:45" x14ac:dyDescent="0.35">
      <c r="A46">
        <v>45</v>
      </c>
      <c r="B46">
        <v>5030</v>
      </c>
      <c r="C46">
        <v>329</v>
      </c>
      <c r="D46">
        <v>4950</v>
      </c>
      <c r="E46">
        <v>5299</v>
      </c>
      <c r="F46">
        <v>4010</v>
      </c>
      <c r="G46">
        <v>2626</v>
      </c>
      <c r="H46" s="3" t="s">
        <v>13</v>
      </c>
      <c r="I46" t="str">
        <f t="shared" si="0"/>
        <v>RED</v>
      </c>
      <c r="J46" t="str">
        <f t="shared" si="1"/>
        <v>RED</v>
      </c>
      <c r="K46" t="str">
        <f t="shared" si="2"/>
        <v>RED</v>
      </c>
      <c r="L46" t="str">
        <f t="shared" si="3"/>
        <v>RED</v>
      </c>
      <c r="N46">
        <f t="shared" si="4"/>
        <v>1</v>
      </c>
      <c r="O46">
        <f t="shared" si="5"/>
        <v>1</v>
      </c>
      <c r="P46">
        <f t="shared" si="6"/>
        <v>1</v>
      </c>
      <c r="Q46">
        <f t="shared" si="7"/>
        <v>1</v>
      </c>
      <c r="S46" s="4">
        <f>INDEX(TeamStats!$B:$B,MATCH(MatchResults!B46,TeamStats!$A:$A,0))</f>
        <v>-60.150262528439796</v>
      </c>
      <c r="T46" s="4">
        <f>INDEX(TeamStats!$B:$B,MATCH(MatchResults!C46,TeamStats!$A:$A,0))</f>
        <v>-2.3481301162828698</v>
      </c>
      <c r="U46" s="4">
        <f>INDEX(TeamStats!$B:$B,MATCH(MatchResults!D46,TeamStats!$A:$A,0))</f>
        <v>26.9659032028488</v>
      </c>
      <c r="V46" s="4">
        <f>INDEX(TeamStats!$B:$B,MATCH(MatchResults!E46,TeamStats!$A:$A,0))</f>
        <v>7.1401419084158597</v>
      </c>
      <c r="W46" s="4">
        <f>INDEX(TeamStats!$B:$B,MATCH(MatchResults!F46,TeamStats!$A:$A,0))</f>
        <v>-57.537790538733802</v>
      </c>
      <c r="X46" s="4">
        <f>INDEX(TeamStats!$B:$B,MATCH(MatchResults!G46,TeamStats!$A:$A,0))</f>
        <v>11.4305460855105</v>
      </c>
      <c r="Z46">
        <f>INDEX(TeamStats!$C:$C,MATCH(MatchResults!B46,TeamStats!$A:$A,0))</f>
        <v>19.599274659821901</v>
      </c>
      <c r="AA46">
        <f>INDEX(TeamStats!$C:$C,MATCH(MatchResults!C46,TeamStats!$A:$A,0))</f>
        <v>66.962211507349807</v>
      </c>
      <c r="AB46">
        <f>INDEX(TeamStats!$C:$C,MATCH(MatchResults!D46,TeamStats!$A:$A,0))</f>
        <v>33.531042330672399</v>
      </c>
      <c r="AC46">
        <f>INDEX(TeamStats!$C:$C,MATCH(MatchResults!E46,TeamStats!$A:$A,0))</f>
        <v>27.1762608364328</v>
      </c>
      <c r="AD46">
        <f>INDEX(TeamStats!$C:$C,MATCH(MatchResults!F46,TeamStats!$A:$A,0))</f>
        <v>8.4432040457553406</v>
      </c>
      <c r="AE46">
        <f>INDEX(TeamStats!$C:$C,MATCH(MatchResults!G46,TeamStats!$A:$A,0))</f>
        <v>45.434366645233602</v>
      </c>
      <c r="AG46">
        <f>INDEX(TeamStats!$D:$D,MATCH(MatchResults!B46,TeamStats!$A:$A,0))</f>
        <v>-43.214862761035597</v>
      </c>
      <c r="AH46">
        <f>INDEX(TeamStats!$D:$D,MATCH(MatchResults!C46,TeamStats!$A:$A,0))</f>
        <v>14.853268329635901</v>
      </c>
      <c r="AI46">
        <f>INDEX(TeamStats!$D:$D,MATCH(MatchResults!D46,TeamStats!$A:$A,0))</f>
        <v>1.5714845325067801</v>
      </c>
      <c r="AJ46">
        <f>INDEX(TeamStats!$D:$D,MATCH(MatchResults!E46,TeamStats!$A:$A,0))</f>
        <v>-34.0422666557157</v>
      </c>
      <c r="AK46">
        <f>INDEX(TeamStats!$D:$D,MATCH(MatchResults!F46,TeamStats!$A:$A,0))</f>
        <v>-43.263378005106901</v>
      </c>
      <c r="AL46">
        <f>INDEX(TeamStats!$D:$D,MATCH(MatchResults!G46,TeamStats!$A:$A,0))</f>
        <v>21.4703569766653</v>
      </c>
      <c r="AN46">
        <f>INDEX(TeamStats!$E:$E,MATCH(MatchResults!B46,TeamStats!$A:$A,0))</f>
        <v>12.146752428154601</v>
      </c>
      <c r="AO46">
        <f>INDEX(TeamStats!$E:$E,MATCH(MatchResults!C46,TeamStats!$A:$A,0))</f>
        <v>59.029753488544102</v>
      </c>
      <c r="AP46">
        <f>INDEX(TeamStats!$E:$E,MATCH(MatchResults!D46,TeamStats!$A:$A,0))</f>
        <v>47.174337539062101</v>
      </c>
      <c r="AQ46">
        <f>INDEX(TeamStats!$E:$E,MATCH(MatchResults!E46,TeamStats!$A:$A,0))</f>
        <v>34.167855549435998</v>
      </c>
      <c r="AR46">
        <f>INDEX(TeamStats!$E:$E,MATCH(MatchResults!F46,TeamStats!$A:$A,0))</f>
        <v>6.7467119149312804</v>
      </c>
      <c r="AS46">
        <f>INDEX(TeamStats!$E:$E,MATCH(MatchResults!G46,TeamStats!$A:$A,0))</f>
        <v>52.462116034953901</v>
      </c>
    </row>
    <row r="47" spans="1:45" x14ac:dyDescent="0.35">
      <c r="A47">
        <v>46</v>
      </c>
      <c r="B47">
        <v>2834</v>
      </c>
      <c r="C47">
        <v>484</v>
      </c>
      <c r="D47">
        <v>900</v>
      </c>
      <c r="E47">
        <v>4583</v>
      </c>
      <c r="F47">
        <v>2655</v>
      </c>
      <c r="G47">
        <v>175</v>
      </c>
      <c r="H47" s="3" t="s">
        <v>12</v>
      </c>
      <c r="I47" t="str">
        <f t="shared" si="0"/>
        <v>BLUE</v>
      </c>
      <c r="J47" t="str">
        <f t="shared" si="1"/>
        <v>BLUE</v>
      </c>
      <c r="K47" t="str">
        <f t="shared" si="2"/>
        <v>BLUE</v>
      </c>
      <c r="L47" t="str">
        <f t="shared" si="3"/>
        <v>BLUE</v>
      </c>
      <c r="N47">
        <f t="shared" si="4"/>
        <v>1</v>
      </c>
      <c r="O47">
        <f t="shared" si="5"/>
        <v>1</v>
      </c>
      <c r="P47">
        <f t="shared" si="6"/>
        <v>1</v>
      </c>
      <c r="Q47">
        <f t="shared" si="7"/>
        <v>1</v>
      </c>
      <c r="S47" s="4">
        <f>INDEX(TeamStats!$B:$B,MATCH(MatchResults!B47,TeamStats!$A:$A,0))</f>
        <v>10.492098648527501</v>
      </c>
      <c r="T47" s="4">
        <f>INDEX(TeamStats!$B:$B,MATCH(MatchResults!C47,TeamStats!$A:$A,0))</f>
        <v>-62.159156068077301</v>
      </c>
      <c r="U47" s="4">
        <f>INDEX(TeamStats!$B:$B,MATCH(MatchResults!D47,TeamStats!$A:$A,0))</f>
        <v>6.2061718335147598</v>
      </c>
      <c r="V47" s="4">
        <f>INDEX(TeamStats!$B:$B,MATCH(MatchResults!E47,TeamStats!$A:$A,0))</f>
        <v>7.0784566969898304</v>
      </c>
      <c r="W47" s="4">
        <f>INDEX(TeamStats!$B:$B,MATCH(MatchResults!F47,TeamStats!$A:$A,0))</f>
        <v>-26.334868036565901</v>
      </c>
      <c r="X47" s="4">
        <f>INDEX(TeamStats!$B:$B,MATCH(MatchResults!G47,TeamStats!$A:$A,0))</f>
        <v>-7.5947434223738099</v>
      </c>
      <c r="Z47">
        <f>INDEX(TeamStats!$C:$C,MATCH(MatchResults!B47,TeamStats!$A:$A,0))</f>
        <v>34.579530430413399</v>
      </c>
      <c r="AA47">
        <f>INDEX(TeamStats!$C:$C,MATCH(MatchResults!C47,TeamStats!$A:$A,0))</f>
        <v>26.499958101470099</v>
      </c>
      <c r="AB47">
        <f>INDEX(TeamStats!$C:$C,MATCH(MatchResults!D47,TeamStats!$A:$A,0))</f>
        <v>81.567855161056698</v>
      </c>
      <c r="AC47">
        <f>INDEX(TeamStats!$C:$C,MATCH(MatchResults!E47,TeamStats!$A:$A,0))</f>
        <v>24.431646333069502</v>
      </c>
      <c r="AD47">
        <f>INDEX(TeamStats!$C:$C,MATCH(MatchResults!F47,TeamStats!$A:$A,0))</f>
        <v>59.883914436817598</v>
      </c>
      <c r="AE47">
        <f>INDEX(TeamStats!$C:$C,MATCH(MatchResults!G47,TeamStats!$A:$A,0))</f>
        <v>59.470895523517903</v>
      </c>
      <c r="AG47">
        <f>INDEX(TeamStats!$D:$D,MATCH(MatchResults!B47,TeamStats!$A:$A,0))</f>
        <v>-13.374242371714899</v>
      </c>
      <c r="AH47">
        <f>INDEX(TeamStats!$D:$D,MATCH(MatchResults!C47,TeamStats!$A:$A,0))</f>
        <v>-37.441321081122098</v>
      </c>
      <c r="AI47">
        <f>INDEX(TeamStats!$D:$D,MATCH(MatchResults!D47,TeamStats!$A:$A,0))</f>
        <v>20.103035171454199</v>
      </c>
      <c r="AJ47">
        <f>INDEX(TeamStats!$D:$D,MATCH(MatchResults!E47,TeamStats!$A:$A,0))</f>
        <v>-5.1659023637604102</v>
      </c>
      <c r="AK47">
        <f>INDEX(TeamStats!$D:$D,MATCH(MatchResults!F47,TeamStats!$A:$A,0))</f>
        <v>9.0048092152343706</v>
      </c>
      <c r="AL47">
        <f>INDEX(TeamStats!$D:$D,MATCH(MatchResults!G47,TeamStats!$A:$A,0))</f>
        <v>5.9651742339987299</v>
      </c>
      <c r="AN47">
        <f>INDEX(TeamStats!$E:$E,MATCH(MatchResults!B47,TeamStats!$A:$A,0))</f>
        <v>45.6361111411209</v>
      </c>
      <c r="AO47">
        <f>INDEX(TeamStats!$E:$E,MATCH(MatchResults!C47,TeamStats!$A:$A,0))</f>
        <v>19.347497896616101</v>
      </c>
      <c r="AP47">
        <f>INDEX(TeamStats!$E:$E,MATCH(MatchResults!D47,TeamStats!$A:$A,0))</f>
        <v>76.410851665636699</v>
      </c>
      <c r="AQ47">
        <f>INDEX(TeamStats!$E:$E,MATCH(MatchResults!E47,TeamStats!$A:$A,0))</f>
        <v>34.9448097014198</v>
      </c>
      <c r="AR47">
        <f>INDEX(TeamStats!$E:$E,MATCH(MatchResults!F47,TeamStats!$A:$A,0))</f>
        <v>50.915169524580598</v>
      </c>
      <c r="AS47">
        <f>INDEX(TeamStats!$E:$E,MATCH(MatchResults!G47,TeamStats!$A:$A,0))</f>
        <v>58.002327618823699</v>
      </c>
    </row>
    <row r="48" spans="1:45" x14ac:dyDescent="0.35">
      <c r="A48">
        <v>47</v>
      </c>
      <c r="B48">
        <v>1816</v>
      </c>
      <c r="C48">
        <v>2557</v>
      </c>
      <c r="D48">
        <v>2198</v>
      </c>
      <c r="E48">
        <v>195</v>
      </c>
      <c r="F48">
        <v>2137</v>
      </c>
      <c r="G48">
        <v>2444</v>
      </c>
      <c r="H48" s="3" t="s">
        <v>12</v>
      </c>
      <c r="I48" t="str">
        <f t="shared" si="0"/>
        <v>BLUE</v>
      </c>
      <c r="J48" t="str">
        <f t="shared" si="1"/>
        <v>RED</v>
      </c>
      <c r="K48" t="str">
        <f t="shared" si="2"/>
        <v>RED</v>
      </c>
      <c r="L48" t="str">
        <f t="shared" si="3"/>
        <v>BLUE</v>
      </c>
      <c r="N48">
        <f t="shared" si="4"/>
        <v>1</v>
      </c>
      <c r="O48">
        <f t="shared" si="5"/>
        <v>0</v>
      </c>
      <c r="P48">
        <f t="shared" si="6"/>
        <v>0</v>
      </c>
      <c r="Q48">
        <f t="shared" si="7"/>
        <v>1</v>
      </c>
      <c r="S48" s="4">
        <f>INDEX(TeamStats!$B:$B,MATCH(MatchResults!B48,TeamStats!$A:$A,0))</f>
        <v>41.158252356060402</v>
      </c>
      <c r="T48" s="4">
        <f>INDEX(TeamStats!$B:$B,MATCH(MatchResults!C48,TeamStats!$A:$A,0))</f>
        <v>-19.6363016986821</v>
      </c>
      <c r="U48" s="4">
        <f>INDEX(TeamStats!$B:$B,MATCH(MatchResults!D48,TeamStats!$A:$A,0))</f>
        <v>-36.196336836772304</v>
      </c>
      <c r="V48" s="4">
        <f>INDEX(TeamStats!$B:$B,MATCH(MatchResults!E48,TeamStats!$A:$A,0))</f>
        <v>16.048292973874901</v>
      </c>
      <c r="W48" s="4">
        <f>INDEX(TeamStats!$B:$B,MATCH(MatchResults!F48,TeamStats!$A:$A,0))</f>
        <v>24.3991117106807</v>
      </c>
      <c r="X48" s="4">
        <f>INDEX(TeamStats!$B:$B,MATCH(MatchResults!G48,TeamStats!$A:$A,0))</f>
        <v>-28.528312929383599</v>
      </c>
      <c r="Z48">
        <f>INDEX(TeamStats!$C:$C,MATCH(MatchResults!B48,TeamStats!$A:$A,0))</f>
        <v>77.810284463799604</v>
      </c>
      <c r="AA48">
        <f>INDEX(TeamStats!$C:$C,MATCH(MatchResults!C48,TeamStats!$A:$A,0))</f>
        <v>53.563764065130599</v>
      </c>
      <c r="AB48">
        <f>INDEX(TeamStats!$C:$C,MATCH(MatchResults!D48,TeamStats!$A:$A,0))</f>
        <v>50.059823812152999</v>
      </c>
      <c r="AC48">
        <f>INDEX(TeamStats!$C:$C,MATCH(MatchResults!E48,TeamStats!$A:$A,0))</f>
        <v>94.610681208523502</v>
      </c>
      <c r="AD48">
        <f>INDEX(TeamStats!$C:$C,MATCH(MatchResults!F48,TeamStats!$A:$A,0))</f>
        <v>79.659076246650201</v>
      </c>
      <c r="AE48">
        <f>INDEX(TeamStats!$C:$C,MATCH(MatchResults!G48,TeamStats!$A:$A,0))</f>
        <v>3.45530501446629</v>
      </c>
      <c r="AG48">
        <f>INDEX(TeamStats!$D:$D,MATCH(MatchResults!B48,TeamStats!$A:$A,0))</f>
        <v>48.312036857568302</v>
      </c>
      <c r="AH48">
        <f>INDEX(TeamStats!$D:$D,MATCH(MatchResults!C48,TeamStats!$A:$A,0))</f>
        <v>-16.840512925613002</v>
      </c>
      <c r="AI48">
        <f>INDEX(TeamStats!$D:$D,MATCH(MatchResults!D48,TeamStats!$A:$A,0))</f>
        <v>-22.9044947687253</v>
      </c>
      <c r="AJ48">
        <f>INDEX(TeamStats!$D:$D,MATCH(MatchResults!E48,TeamStats!$A:$A,0))</f>
        <v>21.221399463791101</v>
      </c>
      <c r="AK48">
        <f>INDEX(TeamStats!$D:$D,MATCH(MatchResults!F48,TeamStats!$A:$A,0))</f>
        <v>23.987792497757201</v>
      </c>
      <c r="AL48">
        <f>INDEX(TeamStats!$D:$D,MATCH(MatchResults!G48,TeamStats!$A:$A,0))</f>
        <v>-39.287983575124798</v>
      </c>
      <c r="AN48">
        <f>INDEX(TeamStats!$E:$E,MATCH(MatchResults!B48,TeamStats!$A:$A,0))</f>
        <v>82.296025257071705</v>
      </c>
      <c r="AO48">
        <f>INDEX(TeamStats!$E:$E,MATCH(MatchResults!C48,TeamStats!$A:$A,0))</f>
        <v>48.2447423761026</v>
      </c>
      <c r="AP48">
        <f>INDEX(TeamStats!$E:$E,MATCH(MatchResults!D48,TeamStats!$A:$A,0))</f>
        <v>41.418975813724998</v>
      </c>
      <c r="AQ48">
        <f>INDEX(TeamStats!$E:$E,MATCH(MatchResults!E48,TeamStats!$A:$A,0))</f>
        <v>86.164849390826603</v>
      </c>
      <c r="AR48">
        <f>INDEX(TeamStats!$E:$E,MATCH(MatchResults!F48,TeamStats!$A:$A,0))</f>
        <v>78.916527721790303</v>
      </c>
      <c r="AS48">
        <f>INDEX(TeamStats!$E:$E,MATCH(MatchResults!G48,TeamStats!$A:$A,0))</f>
        <v>11.7999455615664</v>
      </c>
    </row>
    <row r="49" spans="1:45" x14ac:dyDescent="0.35">
      <c r="A49">
        <v>48</v>
      </c>
      <c r="B49">
        <v>1662</v>
      </c>
      <c r="C49">
        <v>4911</v>
      </c>
      <c r="D49">
        <v>3393</v>
      </c>
      <c r="E49">
        <v>1477</v>
      </c>
      <c r="F49">
        <v>527</v>
      </c>
      <c r="G49">
        <v>3620</v>
      </c>
      <c r="H49" s="3" t="s">
        <v>13</v>
      </c>
      <c r="I49" t="str">
        <f t="shared" si="0"/>
        <v>RED</v>
      </c>
      <c r="J49" t="str">
        <f t="shared" si="1"/>
        <v>RED</v>
      </c>
      <c r="K49" t="str">
        <f t="shared" si="2"/>
        <v>RED</v>
      </c>
      <c r="L49" t="str">
        <f t="shared" si="3"/>
        <v>RED</v>
      </c>
      <c r="N49">
        <f t="shared" si="4"/>
        <v>1</v>
      </c>
      <c r="O49">
        <f t="shared" si="5"/>
        <v>1</v>
      </c>
      <c r="P49">
        <f t="shared" si="6"/>
        <v>1</v>
      </c>
      <c r="Q49">
        <f t="shared" si="7"/>
        <v>1</v>
      </c>
      <c r="S49" s="4">
        <f>INDEX(TeamStats!$B:$B,MATCH(MatchResults!B49,TeamStats!$A:$A,0))</f>
        <v>-0.62806265515445103</v>
      </c>
      <c r="T49" s="4">
        <f>INDEX(TeamStats!$B:$B,MATCH(MatchResults!C49,TeamStats!$A:$A,0))</f>
        <v>2.68885605571643</v>
      </c>
      <c r="U49" s="4">
        <f>INDEX(TeamStats!$B:$B,MATCH(MatchResults!D49,TeamStats!$A:$A,0))</f>
        <v>62.450509874164901</v>
      </c>
      <c r="V49" s="4">
        <f>INDEX(TeamStats!$B:$B,MATCH(MatchResults!E49,TeamStats!$A:$A,0))</f>
        <v>28.759416932305101</v>
      </c>
      <c r="W49" s="4">
        <f>INDEX(TeamStats!$B:$B,MATCH(MatchResults!F49,TeamStats!$A:$A,0))</f>
        <v>-76.807262133988303</v>
      </c>
      <c r="X49" s="4">
        <f>INDEX(TeamStats!$B:$B,MATCH(MatchResults!G49,TeamStats!$A:$A,0))</f>
        <v>33.965764850973599</v>
      </c>
      <c r="Z49">
        <f>INDEX(TeamStats!$C:$C,MATCH(MatchResults!B49,TeamStats!$A:$A,0))</f>
        <v>66.930090093030898</v>
      </c>
      <c r="AA49">
        <f>INDEX(TeamStats!$C:$C,MATCH(MatchResults!C49,TeamStats!$A:$A,0))</f>
        <v>64.205334356359003</v>
      </c>
      <c r="AB49">
        <f>INDEX(TeamStats!$C:$C,MATCH(MatchResults!D49,TeamStats!$A:$A,0))</f>
        <v>66.585731608685904</v>
      </c>
      <c r="AC49">
        <f>INDEX(TeamStats!$C:$C,MATCH(MatchResults!E49,TeamStats!$A:$A,0))</f>
        <v>62.9526033188762</v>
      </c>
      <c r="AD49">
        <f>INDEX(TeamStats!$C:$C,MATCH(MatchResults!F49,TeamStats!$A:$A,0))</f>
        <v>36.906306938399197</v>
      </c>
      <c r="AE49">
        <f>INDEX(TeamStats!$C:$C,MATCH(MatchResults!G49,TeamStats!$A:$A,0))</f>
        <v>53.843024383689702</v>
      </c>
      <c r="AG49">
        <f>INDEX(TeamStats!$D:$D,MATCH(MatchResults!B49,TeamStats!$A:$A,0))</f>
        <v>22.378264880937898</v>
      </c>
      <c r="AH49">
        <f>INDEX(TeamStats!$D:$D,MATCH(MatchResults!C49,TeamStats!$A:$A,0))</f>
        <v>35.822572977777902</v>
      </c>
      <c r="AI49">
        <f>INDEX(TeamStats!$D:$D,MATCH(MatchResults!D49,TeamStats!$A:$A,0))</f>
        <v>36.273510178829902</v>
      </c>
      <c r="AJ49">
        <f>INDEX(TeamStats!$D:$D,MATCH(MatchResults!E49,TeamStats!$A:$A,0))</f>
        <v>9.7299321850911902</v>
      </c>
      <c r="AK49">
        <f>INDEX(TeamStats!$D:$D,MATCH(MatchResults!F49,TeamStats!$A:$A,0))</f>
        <v>-43.919665423372599</v>
      </c>
      <c r="AL49">
        <f>INDEX(TeamStats!$D:$D,MATCH(MatchResults!G49,TeamStats!$A:$A,0))</f>
        <v>-10.201902892944601</v>
      </c>
      <c r="AN49">
        <f>INDEX(TeamStats!$E:$E,MATCH(MatchResults!B49,TeamStats!$A:$A,0))</f>
        <v>68.492066293753098</v>
      </c>
      <c r="AO49">
        <f>INDEX(TeamStats!$E:$E,MATCH(MatchResults!C49,TeamStats!$A:$A,0))</f>
        <v>69.011609134533501</v>
      </c>
      <c r="AP49">
        <f>INDEX(TeamStats!$E:$E,MATCH(MatchResults!D49,TeamStats!$A:$A,0))</f>
        <v>80.786724910985001</v>
      </c>
      <c r="AQ49">
        <f>INDEX(TeamStats!$E:$E,MATCH(MatchResults!E49,TeamStats!$A:$A,0))</f>
        <v>67.267797399788606</v>
      </c>
      <c r="AR49">
        <f>INDEX(TeamStats!$E:$E,MATCH(MatchResults!F49,TeamStats!$A:$A,0))</f>
        <v>21.016508761430099</v>
      </c>
      <c r="AS49">
        <f>INDEX(TeamStats!$E:$E,MATCH(MatchResults!G49,TeamStats!$A:$A,0))</f>
        <v>61.756078012570498</v>
      </c>
    </row>
    <row r="50" spans="1:45" x14ac:dyDescent="0.35">
      <c r="A50">
        <v>49</v>
      </c>
      <c r="B50">
        <v>334</v>
      </c>
      <c r="C50">
        <v>548</v>
      </c>
      <c r="D50">
        <v>357</v>
      </c>
      <c r="E50">
        <v>4547</v>
      </c>
      <c r="F50">
        <v>2590</v>
      </c>
      <c r="G50">
        <v>4930</v>
      </c>
      <c r="H50" s="3" t="s">
        <v>13</v>
      </c>
      <c r="I50" t="str">
        <f t="shared" si="0"/>
        <v>RED</v>
      </c>
      <c r="J50" t="str">
        <f t="shared" si="1"/>
        <v>BLUE</v>
      </c>
      <c r="K50" t="str">
        <f t="shared" si="2"/>
        <v>BLUE</v>
      </c>
      <c r="L50" t="str">
        <f t="shared" si="3"/>
        <v>BLUE</v>
      </c>
      <c r="N50">
        <f t="shared" si="4"/>
        <v>1</v>
      </c>
      <c r="O50">
        <f t="shared" si="5"/>
        <v>0</v>
      </c>
      <c r="P50">
        <f t="shared" si="6"/>
        <v>0</v>
      </c>
      <c r="Q50">
        <f t="shared" si="7"/>
        <v>0</v>
      </c>
      <c r="S50" s="4">
        <f>INDEX(TeamStats!$B:$B,MATCH(MatchResults!B50,TeamStats!$A:$A,0))</f>
        <v>28.302955675209802</v>
      </c>
      <c r="T50" s="4">
        <f>INDEX(TeamStats!$B:$B,MATCH(MatchResults!C50,TeamStats!$A:$A,0))</f>
        <v>-7.8687135156630497</v>
      </c>
      <c r="U50" s="4">
        <f>INDEX(TeamStats!$B:$B,MATCH(MatchResults!D50,TeamStats!$A:$A,0))</f>
        <v>42.2028736426698</v>
      </c>
      <c r="V50" s="4">
        <f>INDEX(TeamStats!$B:$B,MATCH(MatchResults!E50,TeamStats!$A:$A,0))</f>
        <v>-29.542818265138699</v>
      </c>
      <c r="W50" s="4">
        <f>INDEX(TeamStats!$B:$B,MATCH(MatchResults!F50,TeamStats!$A:$A,0))</f>
        <v>92.415046970990105</v>
      </c>
      <c r="X50" s="4">
        <f>INDEX(TeamStats!$B:$B,MATCH(MatchResults!G50,TeamStats!$A:$A,0))</f>
        <v>-7.3363452275271301</v>
      </c>
      <c r="Z50">
        <f>INDEX(TeamStats!$C:$C,MATCH(MatchResults!B50,TeamStats!$A:$A,0))</f>
        <v>64.648737641039304</v>
      </c>
      <c r="AA50">
        <f>INDEX(TeamStats!$C:$C,MATCH(MatchResults!C50,TeamStats!$A:$A,0))</f>
        <v>65.427546764679505</v>
      </c>
      <c r="AB50">
        <f>INDEX(TeamStats!$C:$C,MATCH(MatchResults!D50,TeamStats!$A:$A,0))</f>
        <v>45.581890657178498</v>
      </c>
      <c r="AC50">
        <f>INDEX(TeamStats!$C:$C,MATCH(MatchResults!E50,TeamStats!$A:$A,0))</f>
        <v>36.905451220173497</v>
      </c>
      <c r="AD50">
        <f>INDEX(TeamStats!$C:$C,MATCH(MatchResults!F50,TeamStats!$A:$A,0))</f>
        <v>103.370078738499</v>
      </c>
      <c r="AE50">
        <f>INDEX(TeamStats!$C:$C,MATCH(MatchResults!G50,TeamStats!$A:$A,0))</f>
        <v>67.681080765695</v>
      </c>
      <c r="AG50">
        <f>INDEX(TeamStats!$D:$D,MATCH(MatchResults!B50,TeamStats!$A:$A,0))</f>
        <v>26.174751422355701</v>
      </c>
      <c r="AH50">
        <f>INDEX(TeamStats!$D:$D,MATCH(MatchResults!C50,TeamStats!$A:$A,0))</f>
        <v>-15.131154200206</v>
      </c>
      <c r="AI50">
        <f>INDEX(TeamStats!$D:$D,MATCH(MatchResults!D50,TeamStats!$A:$A,0))</f>
        <v>7.75244773530145</v>
      </c>
      <c r="AJ50">
        <f>INDEX(TeamStats!$D:$D,MATCH(MatchResults!E50,TeamStats!$A:$A,0))</f>
        <v>-4.4396512187021102</v>
      </c>
      <c r="AK50">
        <f>INDEX(TeamStats!$D:$D,MATCH(MatchResults!F50,TeamStats!$A:$A,0))</f>
        <v>75.705735722345096</v>
      </c>
      <c r="AL50">
        <f>INDEX(TeamStats!$D:$D,MATCH(MatchResults!G50,TeamStats!$A:$A,0))</f>
        <v>-17.960553141617901</v>
      </c>
      <c r="AN50">
        <f>INDEX(TeamStats!$E:$E,MATCH(MatchResults!B50,TeamStats!$A:$A,0))</f>
        <v>73.441670471028999</v>
      </c>
      <c r="AO50">
        <f>INDEX(TeamStats!$E:$E,MATCH(MatchResults!C50,TeamStats!$A:$A,0))</f>
        <v>58.2448116160841</v>
      </c>
      <c r="AP50">
        <f>INDEX(TeamStats!$E:$E,MATCH(MatchResults!D50,TeamStats!$A:$A,0))</f>
        <v>60.8546343577543</v>
      </c>
      <c r="AQ50">
        <f>INDEX(TeamStats!$E:$E,MATCH(MatchResults!E50,TeamStats!$A:$A,0))</f>
        <v>28.765333897121</v>
      </c>
      <c r="AR50">
        <f>INDEX(TeamStats!$E:$E,MATCH(MatchResults!F50,TeamStats!$A:$A,0))</f>
        <v>110.154700178646</v>
      </c>
      <c r="AS50">
        <f>INDEX(TeamStats!$E:$E,MATCH(MatchResults!G50,TeamStats!$A:$A,0))</f>
        <v>60.586186384862799</v>
      </c>
    </row>
    <row r="51" spans="1:45" x14ac:dyDescent="0.35">
      <c r="A51">
        <v>50</v>
      </c>
      <c r="B51">
        <v>422</v>
      </c>
      <c r="C51">
        <v>3158</v>
      </c>
      <c r="D51">
        <v>1671</v>
      </c>
      <c r="E51">
        <v>2175</v>
      </c>
      <c r="F51">
        <v>5288</v>
      </c>
      <c r="G51">
        <v>3525</v>
      </c>
      <c r="H51" s="3" t="s">
        <v>13</v>
      </c>
      <c r="I51" t="str">
        <f t="shared" si="0"/>
        <v>RED</v>
      </c>
      <c r="J51" t="str">
        <f t="shared" si="1"/>
        <v>RED</v>
      </c>
      <c r="K51" t="str">
        <f t="shared" si="2"/>
        <v>RED</v>
      </c>
      <c r="L51" t="str">
        <f t="shared" si="3"/>
        <v>RED</v>
      </c>
      <c r="N51">
        <f t="shared" si="4"/>
        <v>1</v>
      </c>
      <c r="O51">
        <f t="shared" si="5"/>
        <v>1</v>
      </c>
      <c r="P51">
        <f t="shared" si="6"/>
        <v>1</v>
      </c>
      <c r="Q51">
        <f t="shared" si="7"/>
        <v>1</v>
      </c>
      <c r="S51" s="4">
        <f>INDEX(TeamStats!$B:$B,MATCH(MatchResults!B51,TeamStats!$A:$A,0))</f>
        <v>-5.0720043929444998</v>
      </c>
      <c r="T51" s="4">
        <f>INDEX(TeamStats!$B:$B,MATCH(MatchResults!C51,TeamStats!$A:$A,0))</f>
        <v>24.390626896259398</v>
      </c>
      <c r="U51" s="4">
        <f>INDEX(TeamStats!$B:$B,MATCH(MatchResults!D51,TeamStats!$A:$A,0))</f>
        <v>14.9646110134782</v>
      </c>
      <c r="V51" s="4">
        <f>INDEX(TeamStats!$B:$B,MATCH(MatchResults!E51,TeamStats!$A:$A,0))</f>
        <v>-7.4708654723310604</v>
      </c>
      <c r="W51" s="4">
        <f>INDEX(TeamStats!$B:$B,MATCH(MatchResults!F51,TeamStats!$A:$A,0))</f>
        <v>-20.861128927453901</v>
      </c>
      <c r="X51" s="4">
        <f>INDEX(TeamStats!$B:$B,MATCH(MatchResults!G51,TeamStats!$A:$A,0))</f>
        <v>-32.174918177181198</v>
      </c>
      <c r="Z51">
        <f>INDEX(TeamStats!$C:$C,MATCH(MatchResults!B51,TeamStats!$A:$A,0))</f>
        <v>45.780747975384998</v>
      </c>
      <c r="AA51">
        <f>INDEX(TeamStats!$C:$C,MATCH(MatchResults!C51,TeamStats!$A:$A,0))</f>
        <v>69.369246632473306</v>
      </c>
      <c r="AB51">
        <f>INDEX(TeamStats!$C:$C,MATCH(MatchResults!D51,TeamStats!$A:$A,0))</f>
        <v>60.843227222403101</v>
      </c>
      <c r="AC51">
        <f>INDEX(TeamStats!$C:$C,MATCH(MatchResults!E51,TeamStats!$A:$A,0))</f>
        <v>65.689063413082707</v>
      </c>
      <c r="AD51">
        <f>INDEX(TeamStats!$C:$C,MATCH(MatchResults!F51,TeamStats!$A:$A,0))</f>
        <v>29.861460877418299</v>
      </c>
      <c r="AE51">
        <f>INDEX(TeamStats!$C:$C,MATCH(MatchResults!G51,TeamStats!$A:$A,0))</f>
        <v>25.314663373404102</v>
      </c>
      <c r="AG51">
        <f>INDEX(TeamStats!$D:$D,MATCH(MatchResults!B51,TeamStats!$A:$A,0))</f>
        <v>5.7001263227075096</v>
      </c>
      <c r="AH51">
        <f>INDEX(TeamStats!$D:$D,MATCH(MatchResults!C51,TeamStats!$A:$A,0))</f>
        <v>30.584486635312398</v>
      </c>
      <c r="AI51">
        <f>INDEX(TeamStats!$D:$D,MATCH(MatchResults!D51,TeamStats!$A:$A,0))</f>
        <v>19.2436924288846</v>
      </c>
      <c r="AJ51">
        <f>INDEX(TeamStats!$D:$D,MATCH(MatchResults!E51,TeamStats!$A:$A,0))</f>
        <v>32.442169877085</v>
      </c>
      <c r="AK51">
        <f>INDEX(TeamStats!$D:$D,MATCH(MatchResults!F51,TeamStats!$A:$A,0))</f>
        <v>-6.2211905748016596</v>
      </c>
      <c r="AL51">
        <f>INDEX(TeamStats!$D:$D,MATCH(MatchResults!G51,TeamStats!$A:$A,0))</f>
        <v>-38.070050341876197</v>
      </c>
      <c r="AN51">
        <f>INDEX(TeamStats!$E:$E,MATCH(MatchResults!B51,TeamStats!$A:$A,0))</f>
        <v>42.133858204658999</v>
      </c>
      <c r="AO51">
        <f>INDEX(TeamStats!$E:$E,MATCH(MatchResults!C51,TeamStats!$A:$A,0))</f>
        <v>77.301200162944298</v>
      </c>
      <c r="AP51">
        <f>INDEX(TeamStats!$E:$E,MATCH(MatchResults!D51,TeamStats!$A:$A,0))</f>
        <v>60.704323429483097</v>
      </c>
      <c r="AQ51">
        <f>INDEX(TeamStats!$E:$E,MATCH(MatchResults!E51,TeamStats!$A:$A,0))</f>
        <v>60.077503914646996</v>
      </c>
      <c r="AR51">
        <f>INDEX(TeamStats!$E:$E,MATCH(MatchResults!F51,TeamStats!$A:$A,0))</f>
        <v>33.365220247429697</v>
      </c>
      <c r="AS51">
        <f>INDEX(TeamStats!$E:$E,MATCH(MatchResults!G51,TeamStats!$A:$A,0))</f>
        <v>22.816411356551299</v>
      </c>
    </row>
    <row r="52" spans="1:45" x14ac:dyDescent="0.35">
      <c r="A52">
        <v>51</v>
      </c>
      <c r="B52">
        <v>2978</v>
      </c>
      <c r="C52">
        <v>20</v>
      </c>
      <c r="D52">
        <v>4077</v>
      </c>
      <c r="E52">
        <v>5196</v>
      </c>
      <c r="F52">
        <v>1086</v>
      </c>
      <c r="G52">
        <v>27</v>
      </c>
      <c r="H52" s="3" t="s">
        <v>13</v>
      </c>
      <c r="I52" t="str">
        <f t="shared" si="0"/>
        <v>BLUE</v>
      </c>
      <c r="J52" t="str">
        <f t="shared" si="1"/>
        <v>BLUE</v>
      </c>
      <c r="K52" t="str">
        <f t="shared" si="2"/>
        <v>BLUE</v>
      </c>
      <c r="L52" t="str">
        <f t="shared" si="3"/>
        <v>BLUE</v>
      </c>
      <c r="N52">
        <f t="shared" si="4"/>
        <v>0</v>
      </c>
      <c r="O52">
        <f t="shared" si="5"/>
        <v>0</v>
      </c>
      <c r="P52">
        <f t="shared" si="6"/>
        <v>0</v>
      </c>
      <c r="Q52">
        <f t="shared" si="7"/>
        <v>0</v>
      </c>
      <c r="S52" s="4">
        <f>INDEX(TeamStats!$B:$B,MATCH(MatchResults!B52,TeamStats!$A:$A,0))</f>
        <v>-45.467035358899103</v>
      </c>
      <c r="T52" s="4">
        <f>INDEX(TeamStats!$B:$B,MATCH(MatchResults!C52,TeamStats!$A:$A,0))</f>
        <v>-16.4308678984662</v>
      </c>
      <c r="U52" s="4">
        <f>INDEX(TeamStats!$B:$B,MATCH(MatchResults!D52,TeamStats!$A:$A,0))</f>
        <v>43.762882567085597</v>
      </c>
      <c r="V52" s="4">
        <f>INDEX(TeamStats!$B:$B,MATCH(MatchResults!E52,TeamStats!$A:$A,0))</f>
        <v>-40.097499393659703</v>
      </c>
      <c r="W52" s="4">
        <f>INDEX(TeamStats!$B:$B,MATCH(MatchResults!F52,TeamStats!$A:$A,0))</f>
        <v>24.881078438644</v>
      </c>
      <c r="X52" s="4">
        <f>INDEX(TeamStats!$B:$B,MATCH(MatchResults!G52,TeamStats!$A:$A,0))</f>
        <v>31.130730654599802</v>
      </c>
      <c r="Z52">
        <f>INDEX(TeamStats!$C:$C,MATCH(MatchResults!B52,TeamStats!$A:$A,0))</f>
        <v>11.822519658406399</v>
      </c>
      <c r="AA52">
        <f>INDEX(TeamStats!$C:$C,MATCH(MatchResults!C52,TeamStats!$A:$A,0))</f>
        <v>65.600302178949804</v>
      </c>
      <c r="AB52">
        <f>INDEX(TeamStats!$C:$C,MATCH(MatchResults!D52,TeamStats!$A:$A,0))</f>
        <v>87.460673144415594</v>
      </c>
      <c r="AC52">
        <f>INDEX(TeamStats!$C:$C,MATCH(MatchResults!E52,TeamStats!$A:$A,0))</f>
        <v>40.363945911013602</v>
      </c>
      <c r="AD52">
        <f>INDEX(TeamStats!$C:$C,MATCH(MatchResults!F52,TeamStats!$A:$A,0))</f>
        <v>28.588141818718601</v>
      </c>
      <c r="AE52">
        <f>INDEX(TeamStats!$C:$C,MATCH(MatchResults!G52,TeamStats!$A:$A,0))</f>
        <v>118.290806953282</v>
      </c>
      <c r="AG52">
        <f>INDEX(TeamStats!$D:$D,MATCH(MatchResults!B52,TeamStats!$A:$A,0))</f>
        <v>-56.471633959555703</v>
      </c>
      <c r="AH52">
        <f>INDEX(TeamStats!$D:$D,MATCH(MatchResults!C52,TeamStats!$A:$A,0))</f>
        <v>-45.092452199434902</v>
      </c>
      <c r="AI52">
        <f>INDEX(TeamStats!$D:$D,MATCH(MatchResults!D52,TeamStats!$A:$A,0))</f>
        <v>44.898170452469003</v>
      </c>
      <c r="AJ52">
        <f>INDEX(TeamStats!$D:$D,MATCH(MatchResults!E52,TeamStats!$A:$A,0))</f>
        <v>-29.039441432394899</v>
      </c>
      <c r="AK52">
        <f>INDEX(TeamStats!$D:$D,MATCH(MatchResults!F52,TeamStats!$A:$A,0))</f>
        <v>7.51736897254127</v>
      </c>
      <c r="AL52">
        <f>INDEX(TeamStats!$D:$D,MATCH(MatchResults!G52,TeamStats!$A:$A,0))</f>
        <v>77.119302809778404</v>
      </c>
      <c r="AN52">
        <f>INDEX(TeamStats!$E:$E,MATCH(MatchResults!B52,TeamStats!$A:$A,0))</f>
        <v>6.2137139331589299</v>
      </c>
      <c r="AO52">
        <f>INDEX(TeamStats!$E:$E,MATCH(MatchResults!C52,TeamStats!$A:$A,0))</f>
        <v>53.677197121847897</v>
      </c>
      <c r="AP52">
        <f>INDEX(TeamStats!$E:$E,MATCH(MatchResults!D52,TeamStats!$A:$A,0))</f>
        <v>89.221723439509205</v>
      </c>
      <c r="AQ52">
        <f>INDEX(TeamStats!$E:$E,MATCH(MatchResults!E52,TeamStats!$A:$A,0))</f>
        <v>32.077087995589601</v>
      </c>
      <c r="AR52">
        <f>INDEX(TeamStats!$E:$E,MATCH(MatchResults!F52,TeamStats!$A:$A,0))</f>
        <v>41.453781222148997</v>
      </c>
      <c r="AS52">
        <f>INDEX(TeamStats!$E:$E,MATCH(MatchResults!G52,TeamStats!$A:$A,0))</f>
        <v>113.66131866568701</v>
      </c>
    </row>
    <row r="53" spans="1:45" x14ac:dyDescent="0.35">
      <c r="A53">
        <v>52</v>
      </c>
      <c r="B53">
        <v>3318</v>
      </c>
      <c r="C53">
        <v>5019</v>
      </c>
      <c r="D53">
        <v>5134</v>
      </c>
      <c r="E53">
        <v>3211</v>
      </c>
      <c r="F53">
        <v>378</v>
      </c>
      <c r="G53">
        <v>103</v>
      </c>
      <c r="H53" s="3" t="s">
        <v>12</v>
      </c>
      <c r="I53" t="str">
        <f t="shared" si="0"/>
        <v>BLUE</v>
      </c>
      <c r="J53" t="str">
        <f t="shared" si="1"/>
        <v>BLUE</v>
      </c>
      <c r="K53" t="str">
        <f t="shared" si="2"/>
        <v>BLUE</v>
      </c>
      <c r="L53" t="str">
        <f t="shared" si="3"/>
        <v>BLUE</v>
      </c>
      <c r="N53">
        <f t="shared" si="4"/>
        <v>1</v>
      </c>
      <c r="O53">
        <f t="shared" si="5"/>
        <v>1</v>
      </c>
      <c r="P53">
        <f t="shared" si="6"/>
        <v>1</v>
      </c>
      <c r="Q53">
        <f t="shared" si="7"/>
        <v>1</v>
      </c>
      <c r="S53" s="4">
        <f>INDEX(TeamStats!$B:$B,MATCH(MatchResults!B53,TeamStats!$A:$A,0))</f>
        <v>-1.92465146708961</v>
      </c>
      <c r="T53" s="4">
        <f>INDEX(TeamStats!$B:$B,MATCH(MatchResults!C53,TeamStats!$A:$A,0))</f>
        <v>-8.0495709599212901</v>
      </c>
      <c r="U53" s="4">
        <f>INDEX(TeamStats!$B:$B,MATCH(MatchResults!D53,TeamStats!$A:$A,0))</f>
        <v>-85.725752184335093</v>
      </c>
      <c r="V53" s="4">
        <f>INDEX(TeamStats!$B:$B,MATCH(MatchResults!E53,TeamStats!$A:$A,0))</f>
        <v>20.927021778189999</v>
      </c>
      <c r="W53" s="4">
        <f>INDEX(TeamStats!$B:$B,MATCH(MatchResults!F53,TeamStats!$A:$A,0))</f>
        <v>-10.309676309032</v>
      </c>
      <c r="X53" s="4">
        <f>INDEX(TeamStats!$B:$B,MATCH(MatchResults!G53,TeamStats!$A:$A,0))</f>
        <v>-36.302028150638002</v>
      </c>
      <c r="Z53">
        <f>INDEX(TeamStats!$C:$C,MATCH(MatchResults!B53,TeamStats!$A:$A,0))</f>
        <v>72.133957839335196</v>
      </c>
      <c r="AA53">
        <f>INDEX(TeamStats!$C:$C,MATCH(MatchResults!C53,TeamStats!$A:$A,0))</f>
        <v>35.757622983421399</v>
      </c>
      <c r="AB53">
        <f>INDEX(TeamStats!$C:$C,MATCH(MatchResults!D53,TeamStats!$A:$A,0))</f>
        <v>-6.0793297719878598</v>
      </c>
      <c r="AC53">
        <f>INDEX(TeamStats!$C:$C,MATCH(MatchResults!E53,TeamStats!$A:$A,0))</f>
        <v>34.232521246991901</v>
      </c>
      <c r="AD53">
        <f>INDEX(TeamStats!$C:$C,MATCH(MatchResults!F53,TeamStats!$A:$A,0))</f>
        <v>67.193985678336702</v>
      </c>
      <c r="AE53">
        <f>INDEX(TeamStats!$C:$C,MATCH(MatchResults!G53,TeamStats!$A:$A,0))</f>
        <v>47.126399429300299</v>
      </c>
      <c r="AG53">
        <f>INDEX(TeamStats!$D:$D,MATCH(MatchResults!B53,TeamStats!$A:$A,0))</f>
        <v>22.169231661152299</v>
      </c>
      <c r="AH53">
        <f>INDEX(TeamStats!$D:$D,MATCH(MatchResults!C53,TeamStats!$A:$A,0))</f>
        <v>-26.621454414913401</v>
      </c>
      <c r="AI53">
        <f>INDEX(TeamStats!$D:$D,MATCH(MatchResults!D53,TeamStats!$A:$A,0))</f>
        <v>-98.11398531767</v>
      </c>
      <c r="AJ53">
        <f>INDEX(TeamStats!$D:$D,MATCH(MatchResults!E53,TeamStats!$A:$A,0))</f>
        <v>-7.7869620795371501</v>
      </c>
      <c r="AK53">
        <f>INDEX(TeamStats!$D:$D,MATCH(MatchResults!F53,TeamStats!$A:$A,0))</f>
        <v>29.937542273644102</v>
      </c>
      <c r="AL53">
        <f>INDEX(TeamStats!$D:$D,MATCH(MatchResults!G53,TeamStats!$A:$A,0))</f>
        <v>-26.202979233248598</v>
      </c>
      <c r="AN53">
        <f>INDEX(TeamStats!$E:$E,MATCH(MatchResults!B53,TeamStats!$A:$A,0))</f>
        <v>71.326584843026694</v>
      </c>
      <c r="AO53">
        <f>INDEX(TeamStats!$E:$E,MATCH(MatchResults!C53,TeamStats!$A:$A,0))</f>
        <v>33.010394813287498</v>
      </c>
      <c r="AP53">
        <f>INDEX(TeamStats!$E:$E,MATCH(MatchResults!D53,TeamStats!$A:$A,0))</f>
        <v>-13.2657503729226</v>
      </c>
      <c r="AQ53">
        <f>INDEX(TeamStats!$E:$E,MATCH(MatchResults!E53,TeamStats!$A:$A,0))</f>
        <v>47.417226273437997</v>
      </c>
      <c r="AR53">
        <f>INDEX(TeamStats!$E:$E,MATCH(MatchResults!F53,TeamStats!$A:$A,0))</f>
        <v>55.189090417328302</v>
      </c>
      <c r="AS53">
        <f>INDEX(TeamStats!$E:$E,MATCH(MatchResults!G53,TeamStats!$A:$A,0))</f>
        <v>40.813151801069402</v>
      </c>
    </row>
    <row r="54" spans="1:45" x14ac:dyDescent="0.35">
      <c r="A54">
        <v>53</v>
      </c>
      <c r="B54">
        <v>2959</v>
      </c>
      <c r="C54">
        <v>4944</v>
      </c>
      <c r="D54">
        <v>2500</v>
      </c>
      <c r="E54">
        <v>1540</v>
      </c>
      <c r="F54">
        <v>2067</v>
      </c>
      <c r="G54">
        <v>2907</v>
      </c>
      <c r="H54" s="3" t="s">
        <v>12</v>
      </c>
      <c r="I54" t="str">
        <f t="shared" si="0"/>
        <v>BLUE</v>
      </c>
      <c r="J54" t="str">
        <f t="shared" si="1"/>
        <v>BLUE</v>
      </c>
      <c r="K54" t="str">
        <f t="shared" si="2"/>
        <v>BLUE</v>
      </c>
      <c r="L54" t="str">
        <f t="shared" si="3"/>
        <v>BLUE</v>
      </c>
      <c r="N54">
        <f t="shared" si="4"/>
        <v>1</v>
      </c>
      <c r="O54">
        <f t="shared" si="5"/>
        <v>1</v>
      </c>
      <c r="P54">
        <f t="shared" si="6"/>
        <v>1</v>
      </c>
      <c r="Q54">
        <f t="shared" si="7"/>
        <v>1</v>
      </c>
      <c r="S54" s="4">
        <f>INDEX(TeamStats!$B:$B,MATCH(MatchResults!B54,TeamStats!$A:$A,0))</f>
        <v>35.671559529272898</v>
      </c>
      <c r="T54" s="4">
        <f>INDEX(TeamStats!$B:$B,MATCH(MatchResults!C54,TeamStats!$A:$A,0))</f>
        <v>-71.448105189156195</v>
      </c>
      <c r="U54" s="4">
        <f>INDEX(TeamStats!$B:$B,MATCH(MatchResults!D54,TeamStats!$A:$A,0))</f>
        <v>-16.859312315854002</v>
      </c>
      <c r="V54" s="4">
        <f>INDEX(TeamStats!$B:$B,MATCH(MatchResults!E54,TeamStats!$A:$A,0))</f>
        <v>-18.908791938014801</v>
      </c>
      <c r="W54" s="4">
        <f>INDEX(TeamStats!$B:$B,MATCH(MatchResults!F54,TeamStats!$A:$A,0))</f>
        <v>28.5417915198157</v>
      </c>
      <c r="X54" s="4">
        <f>INDEX(TeamStats!$B:$B,MATCH(MatchResults!G54,TeamStats!$A:$A,0))</f>
        <v>48.898316032654101</v>
      </c>
      <c r="Z54">
        <f>INDEX(TeamStats!$C:$C,MATCH(MatchResults!B54,TeamStats!$A:$A,0))</f>
        <v>76.541007475470394</v>
      </c>
      <c r="AA54">
        <f>INDEX(TeamStats!$C:$C,MATCH(MatchResults!C54,TeamStats!$A:$A,0))</f>
        <v>4.9620537578974897</v>
      </c>
      <c r="AB54">
        <f>INDEX(TeamStats!$C:$C,MATCH(MatchResults!D54,TeamStats!$A:$A,0))</f>
        <v>25.120559377135098</v>
      </c>
      <c r="AC54">
        <f>INDEX(TeamStats!$C:$C,MATCH(MatchResults!E54,TeamStats!$A:$A,0))</f>
        <v>38.490995968832699</v>
      </c>
      <c r="AD54">
        <f>INDEX(TeamStats!$C:$C,MATCH(MatchResults!F54,TeamStats!$A:$A,0))</f>
        <v>87.519213399196801</v>
      </c>
      <c r="AE54">
        <f>INDEX(TeamStats!$C:$C,MATCH(MatchResults!G54,TeamStats!$A:$A,0))</f>
        <v>81.201050196724097</v>
      </c>
      <c r="AG54">
        <f>INDEX(TeamStats!$D:$D,MATCH(MatchResults!B54,TeamStats!$A:$A,0))</f>
        <v>20.7127040978636</v>
      </c>
      <c r="AH54">
        <f>INDEX(TeamStats!$D:$D,MATCH(MatchResults!C54,TeamStats!$A:$A,0))</f>
        <v>-108.26175668665</v>
      </c>
      <c r="AI54">
        <f>INDEX(TeamStats!$D:$D,MATCH(MatchResults!D54,TeamStats!$A:$A,0))</f>
        <v>-40.579905728416797</v>
      </c>
      <c r="AJ54">
        <f>INDEX(TeamStats!$D:$D,MATCH(MatchResults!E54,TeamStats!$A:$A,0))</f>
        <v>-7.5589179039667203</v>
      </c>
      <c r="AK54">
        <f>INDEX(TeamStats!$D:$D,MATCH(MatchResults!F54,TeamStats!$A:$A,0))</f>
        <v>30.088219020690602</v>
      </c>
      <c r="AL54">
        <f>INDEX(TeamStats!$D:$D,MATCH(MatchResults!G54,TeamStats!$A:$A,0))</f>
        <v>70.524705453845201</v>
      </c>
      <c r="AN54">
        <f>INDEX(TeamStats!$E:$E,MATCH(MatchResults!B54,TeamStats!$A:$A,0))</f>
        <v>80.2362560303105</v>
      </c>
      <c r="AO54">
        <f>INDEX(TeamStats!$E:$E,MATCH(MatchResults!C54,TeamStats!$A:$A,0))</f>
        <v>-5.17281674950826</v>
      </c>
      <c r="AP54">
        <f>INDEX(TeamStats!$E:$E,MATCH(MatchResults!D54,TeamStats!$A:$A,0))</f>
        <v>20.225105188175601</v>
      </c>
      <c r="AQ54">
        <f>INDEX(TeamStats!$E:$E,MATCH(MatchResults!E54,TeamStats!$A:$A,0))</f>
        <v>40.542087189138599</v>
      </c>
      <c r="AR54">
        <f>INDEX(TeamStats!$E:$E,MATCH(MatchResults!F54,TeamStats!$A:$A,0))</f>
        <v>79.6744400463609</v>
      </c>
      <c r="AS54">
        <f>INDEX(TeamStats!$E:$E,MATCH(MatchResults!G54,TeamStats!$A:$A,0))</f>
        <v>87.236332828451793</v>
      </c>
    </row>
    <row r="55" spans="1:45" x14ac:dyDescent="0.35">
      <c r="A55">
        <v>54</v>
      </c>
      <c r="B55">
        <v>5030</v>
      </c>
      <c r="C55">
        <v>5041</v>
      </c>
      <c r="D55">
        <v>3959</v>
      </c>
      <c r="E55">
        <v>932</v>
      </c>
      <c r="F55">
        <v>229</v>
      </c>
      <c r="G55">
        <v>781</v>
      </c>
      <c r="H55" s="3" t="s">
        <v>12</v>
      </c>
      <c r="I55" t="str">
        <f t="shared" si="0"/>
        <v>BLUE</v>
      </c>
      <c r="J55" t="str">
        <f t="shared" si="1"/>
        <v>BLUE</v>
      </c>
      <c r="K55" t="str">
        <f t="shared" si="2"/>
        <v>BLUE</v>
      </c>
      <c r="L55" t="str">
        <f t="shared" si="3"/>
        <v>BLUE</v>
      </c>
      <c r="N55">
        <f t="shared" si="4"/>
        <v>1</v>
      </c>
      <c r="O55">
        <f t="shared" si="5"/>
        <v>1</v>
      </c>
      <c r="P55">
        <f t="shared" si="6"/>
        <v>1</v>
      </c>
      <c r="Q55">
        <f t="shared" si="7"/>
        <v>1</v>
      </c>
      <c r="S55" s="4">
        <f>INDEX(TeamStats!$B:$B,MATCH(MatchResults!B55,TeamStats!$A:$A,0))</f>
        <v>-60.150262528439796</v>
      </c>
      <c r="T55" s="4">
        <f>INDEX(TeamStats!$B:$B,MATCH(MatchResults!C55,TeamStats!$A:$A,0))</f>
        <v>-63.253656795310199</v>
      </c>
      <c r="U55" s="4">
        <f>INDEX(TeamStats!$B:$B,MATCH(MatchResults!D55,TeamStats!$A:$A,0))</f>
        <v>-7.1330612651399097</v>
      </c>
      <c r="V55" s="4">
        <f>INDEX(TeamStats!$B:$B,MATCH(MatchResults!E55,TeamStats!$A:$A,0))</f>
        <v>-52.294479225520703</v>
      </c>
      <c r="W55" s="4">
        <f>INDEX(TeamStats!$B:$B,MATCH(MatchResults!F55,TeamStats!$A:$A,0))</f>
        <v>-34.636587057269402</v>
      </c>
      <c r="X55" s="4">
        <f>INDEX(TeamStats!$B:$B,MATCH(MatchResults!G55,TeamStats!$A:$A,0))</f>
        <v>14.120761538901</v>
      </c>
      <c r="Z55">
        <f>INDEX(TeamStats!$C:$C,MATCH(MatchResults!B55,TeamStats!$A:$A,0))</f>
        <v>19.599274659821901</v>
      </c>
      <c r="AA55">
        <f>INDEX(TeamStats!$C:$C,MATCH(MatchResults!C55,TeamStats!$A:$A,0))</f>
        <v>18.3098165859825</v>
      </c>
      <c r="AB55">
        <f>INDEX(TeamStats!$C:$C,MATCH(MatchResults!D55,TeamStats!$A:$A,0))</f>
        <v>47.835738492744703</v>
      </c>
      <c r="AC55">
        <f>INDEX(TeamStats!$C:$C,MATCH(MatchResults!E55,TeamStats!$A:$A,0))</f>
        <v>14.4288898375824</v>
      </c>
      <c r="AD55">
        <f>INDEX(TeamStats!$C:$C,MATCH(MatchResults!F55,TeamStats!$A:$A,0))</f>
        <v>47.910884079622001</v>
      </c>
      <c r="AE55">
        <f>INDEX(TeamStats!$C:$C,MATCH(MatchResults!G55,TeamStats!$A:$A,0))</f>
        <v>56.756496610329499</v>
      </c>
      <c r="AG55">
        <f>INDEX(TeamStats!$D:$D,MATCH(MatchResults!B55,TeamStats!$A:$A,0))</f>
        <v>-43.214862761035597</v>
      </c>
      <c r="AH55">
        <f>INDEX(TeamStats!$D:$D,MATCH(MatchResults!C55,TeamStats!$A:$A,0))</f>
        <v>-11.9012956236989</v>
      </c>
      <c r="AI55">
        <f>INDEX(TeamStats!$D:$D,MATCH(MatchResults!D55,TeamStats!$A:$A,0))</f>
        <v>-45.801469481671198</v>
      </c>
      <c r="AJ55">
        <f>INDEX(TeamStats!$D:$D,MATCH(MatchResults!E55,TeamStats!$A:$A,0))</f>
        <v>-35.956010265344702</v>
      </c>
      <c r="AK55">
        <f>INDEX(TeamStats!$D:$D,MATCH(MatchResults!F55,TeamStats!$A:$A,0))</f>
        <v>-27.111333406383199</v>
      </c>
      <c r="AL55">
        <f>INDEX(TeamStats!$D:$D,MATCH(MatchResults!G55,TeamStats!$A:$A,0))</f>
        <v>8.9465745725255399</v>
      </c>
      <c r="AN55">
        <f>INDEX(TeamStats!$E:$E,MATCH(MatchResults!B55,TeamStats!$A:$A,0))</f>
        <v>12.146752428154601</v>
      </c>
      <c r="AO55">
        <f>INDEX(TeamStats!$E:$E,MATCH(MatchResults!C55,TeamStats!$A:$A,0))</f>
        <v>13.463649142326</v>
      </c>
      <c r="AP55">
        <f>INDEX(TeamStats!$E:$E,MATCH(MatchResults!D55,TeamStats!$A:$A,0))</f>
        <v>43.4738734620149</v>
      </c>
      <c r="AQ55">
        <f>INDEX(TeamStats!$E:$E,MATCH(MatchResults!E55,TeamStats!$A:$A,0))</f>
        <v>14.8531535456677</v>
      </c>
      <c r="AR55">
        <f>INDEX(TeamStats!$E:$E,MATCH(MatchResults!F55,TeamStats!$A:$A,0))</f>
        <v>37.729455568786797</v>
      </c>
      <c r="AS55">
        <f>INDEX(TeamStats!$E:$E,MATCH(MatchResults!G55,TeamStats!$A:$A,0))</f>
        <v>60.0650727062079</v>
      </c>
    </row>
    <row r="56" spans="1:45" x14ac:dyDescent="0.35">
      <c r="A56">
        <v>55</v>
      </c>
      <c r="B56">
        <v>4296</v>
      </c>
      <c r="C56">
        <v>4914</v>
      </c>
      <c r="D56">
        <v>3997</v>
      </c>
      <c r="E56">
        <v>2198</v>
      </c>
      <c r="F56">
        <v>457</v>
      </c>
      <c r="G56">
        <v>1625</v>
      </c>
      <c r="H56" s="3" t="s">
        <v>12</v>
      </c>
      <c r="I56" t="str">
        <f t="shared" si="0"/>
        <v>BLUE</v>
      </c>
      <c r="J56" t="str">
        <f t="shared" si="1"/>
        <v>BLUE</v>
      </c>
      <c r="K56" t="str">
        <f t="shared" si="2"/>
        <v>BLUE</v>
      </c>
      <c r="L56" t="str">
        <f t="shared" si="3"/>
        <v>BLUE</v>
      </c>
      <c r="N56">
        <f t="shared" si="4"/>
        <v>1</v>
      </c>
      <c r="O56">
        <f t="shared" si="5"/>
        <v>1</v>
      </c>
      <c r="P56">
        <f t="shared" si="6"/>
        <v>1</v>
      </c>
      <c r="Q56">
        <f t="shared" si="7"/>
        <v>1</v>
      </c>
      <c r="S56" s="4">
        <f>INDEX(TeamStats!$B:$B,MATCH(MatchResults!B56,TeamStats!$A:$A,0))</f>
        <v>28.3700643608253</v>
      </c>
      <c r="T56" s="4">
        <f>INDEX(TeamStats!$B:$B,MATCH(MatchResults!C56,TeamStats!$A:$A,0))</f>
        <v>17.319370264332498</v>
      </c>
      <c r="U56" s="4">
        <f>INDEX(TeamStats!$B:$B,MATCH(MatchResults!D56,TeamStats!$A:$A,0))</f>
        <v>-21.954681270176302</v>
      </c>
      <c r="V56" s="4">
        <f>INDEX(TeamStats!$B:$B,MATCH(MatchResults!E56,TeamStats!$A:$A,0))</f>
        <v>-36.196336836772304</v>
      </c>
      <c r="W56" s="4">
        <f>INDEX(TeamStats!$B:$B,MATCH(MatchResults!F56,TeamStats!$A:$A,0))</f>
        <v>10.607640665785601</v>
      </c>
      <c r="X56" s="4">
        <f>INDEX(TeamStats!$B:$B,MATCH(MatchResults!G56,TeamStats!$A:$A,0))</f>
        <v>91.400324983842296</v>
      </c>
      <c r="Z56">
        <f>INDEX(TeamStats!$C:$C,MATCH(MatchResults!B56,TeamStats!$A:$A,0))</f>
        <v>41.111222288742603</v>
      </c>
      <c r="AA56">
        <f>INDEX(TeamStats!$C:$C,MATCH(MatchResults!C56,TeamStats!$A:$A,0))</f>
        <v>25.2014392475572</v>
      </c>
      <c r="AB56">
        <f>INDEX(TeamStats!$C:$C,MATCH(MatchResults!D56,TeamStats!$A:$A,0))</f>
        <v>45.548174871274703</v>
      </c>
      <c r="AC56">
        <f>INDEX(TeamStats!$C:$C,MATCH(MatchResults!E56,TeamStats!$A:$A,0))</f>
        <v>50.059823812152999</v>
      </c>
      <c r="AD56">
        <f>INDEX(TeamStats!$C:$C,MATCH(MatchResults!F56,TeamStats!$A:$A,0))</f>
        <v>37.696459934415699</v>
      </c>
      <c r="AE56">
        <f>INDEX(TeamStats!$C:$C,MATCH(MatchResults!G56,TeamStats!$A:$A,0))</f>
        <v>99.679851665618997</v>
      </c>
      <c r="AG56">
        <f>INDEX(TeamStats!$D:$D,MATCH(MatchResults!B56,TeamStats!$A:$A,0))</f>
        <v>6.7239123784233301E-2</v>
      </c>
      <c r="AH56">
        <f>INDEX(TeamStats!$D:$D,MATCH(MatchResults!C56,TeamStats!$A:$A,0))</f>
        <v>-31.6532732945338</v>
      </c>
      <c r="AI56">
        <f>INDEX(TeamStats!$D:$D,MATCH(MatchResults!D56,TeamStats!$A:$A,0))</f>
        <v>3.9359847388669098</v>
      </c>
      <c r="AJ56">
        <f>INDEX(TeamStats!$D:$D,MATCH(MatchResults!E56,TeamStats!$A:$A,0))</f>
        <v>-22.9044947687253</v>
      </c>
      <c r="AK56">
        <f>INDEX(TeamStats!$D:$D,MATCH(MatchResults!F56,TeamStats!$A:$A,0))</f>
        <v>6.9817427468784103</v>
      </c>
      <c r="AL56">
        <f>INDEX(TeamStats!$D:$D,MATCH(MatchResults!G56,TeamStats!$A:$A,0))</f>
        <v>54.816180640208898</v>
      </c>
      <c r="AN56">
        <f>INDEX(TeamStats!$E:$E,MATCH(MatchResults!B56,TeamStats!$A:$A,0))</f>
        <v>52.926153786431897</v>
      </c>
      <c r="AO56">
        <f>INDEX(TeamStats!$E:$E,MATCH(MatchResults!C56,TeamStats!$A:$A,0))</f>
        <v>34.117504148514101</v>
      </c>
      <c r="AP56">
        <f>INDEX(TeamStats!$E:$E,MATCH(MatchResults!D56,TeamStats!$A:$A,0))</f>
        <v>48.167960189475899</v>
      </c>
      <c r="AQ56">
        <f>INDEX(TeamStats!$E:$E,MATCH(MatchResults!E56,TeamStats!$A:$A,0))</f>
        <v>41.418975813724998</v>
      </c>
      <c r="AR56">
        <f>INDEX(TeamStats!$E:$E,MATCH(MatchResults!F56,TeamStats!$A:$A,0))</f>
        <v>39.309762728146502</v>
      </c>
      <c r="AS56">
        <f>INDEX(TeamStats!$E:$E,MATCH(MatchResults!G56,TeamStats!$A:$A,0))</f>
        <v>113.082048063667</v>
      </c>
    </row>
    <row r="57" spans="1:45" x14ac:dyDescent="0.35">
      <c r="A57">
        <v>56</v>
      </c>
      <c r="B57">
        <v>1538</v>
      </c>
      <c r="C57">
        <v>4778</v>
      </c>
      <c r="D57">
        <v>2341</v>
      </c>
      <c r="E57">
        <v>3620</v>
      </c>
      <c r="F57">
        <v>1089</v>
      </c>
      <c r="G57">
        <v>329</v>
      </c>
      <c r="H57" s="3" t="s">
        <v>12</v>
      </c>
      <c r="I57" t="str">
        <f t="shared" si="0"/>
        <v>BLUE</v>
      </c>
      <c r="J57" t="str">
        <f t="shared" si="1"/>
        <v>BLUE</v>
      </c>
      <c r="K57" t="str">
        <f t="shared" si="2"/>
        <v>RED</v>
      </c>
      <c r="L57" t="str">
        <f t="shared" si="3"/>
        <v>BLUE</v>
      </c>
      <c r="N57">
        <f t="shared" si="4"/>
        <v>1</v>
      </c>
      <c r="O57">
        <f t="shared" si="5"/>
        <v>1</v>
      </c>
      <c r="P57">
        <f t="shared" si="6"/>
        <v>0</v>
      </c>
      <c r="Q57">
        <f t="shared" si="7"/>
        <v>1</v>
      </c>
      <c r="S57" s="4">
        <f>INDEX(TeamStats!$B:$B,MATCH(MatchResults!B57,TeamStats!$A:$A,0))</f>
        <v>-0.81960495142143397</v>
      </c>
      <c r="T57" s="4">
        <f>INDEX(TeamStats!$B:$B,MATCH(MatchResults!C57,TeamStats!$A:$A,0))</f>
        <v>16.990683473504902</v>
      </c>
      <c r="U57" s="4">
        <f>INDEX(TeamStats!$B:$B,MATCH(MatchResults!D57,TeamStats!$A:$A,0))</f>
        <v>-2.2684640519563901</v>
      </c>
      <c r="V57" s="4">
        <f>INDEX(TeamStats!$B:$B,MATCH(MatchResults!E57,TeamStats!$A:$A,0))</f>
        <v>33.965764850973599</v>
      </c>
      <c r="W57" s="4">
        <f>INDEX(TeamStats!$B:$B,MATCH(MatchResults!F57,TeamStats!$A:$A,0))</f>
        <v>-3.5796758721155499</v>
      </c>
      <c r="X57" s="4">
        <f>INDEX(TeamStats!$B:$B,MATCH(MatchResults!G57,TeamStats!$A:$A,0))</f>
        <v>-2.3481301162828698</v>
      </c>
      <c r="Z57">
        <f>INDEX(TeamStats!$C:$C,MATCH(MatchResults!B57,TeamStats!$A:$A,0))</f>
        <v>65.466898921311895</v>
      </c>
      <c r="AA57">
        <f>INDEX(TeamStats!$C:$C,MATCH(MatchResults!C57,TeamStats!$A:$A,0))</f>
        <v>49.742641349366501</v>
      </c>
      <c r="AB57">
        <f>INDEX(TeamStats!$C:$C,MATCH(MatchResults!D57,TeamStats!$A:$A,0))</f>
        <v>79.806034113679203</v>
      </c>
      <c r="AC57">
        <f>INDEX(TeamStats!$C:$C,MATCH(MatchResults!E57,TeamStats!$A:$A,0))</f>
        <v>53.843024383689702</v>
      </c>
      <c r="AD57">
        <f>INDEX(TeamStats!$C:$C,MATCH(MatchResults!F57,TeamStats!$A:$A,0))</f>
        <v>80.222057016459303</v>
      </c>
      <c r="AE57">
        <f>INDEX(TeamStats!$C:$C,MATCH(MatchResults!G57,TeamStats!$A:$A,0))</f>
        <v>66.962211507349807</v>
      </c>
      <c r="AG57">
        <f>INDEX(TeamStats!$D:$D,MATCH(MatchResults!B57,TeamStats!$A:$A,0))</f>
        <v>7.0254130366621101</v>
      </c>
      <c r="AH57">
        <f>INDEX(TeamStats!$D:$D,MATCH(MatchResults!C57,TeamStats!$A:$A,0))</f>
        <v>7.1773946348575297</v>
      </c>
      <c r="AI57">
        <f>INDEX(TeamStats!$D:$D,MATCH(MatchResults!D57,TeamStats!$A:$A,0))</f>
        <v>22.130258478477501</v>
      </c>
      <c r="AJ57">
        <f>INDEX(TeamStats!$D:$D,MATCH(MatchResults!E57,TeamStats!$A:$A,0))</f>
        <v>-10.201902892944601</v>
      </c>
      <c r="AK57">
        <f>INDEX(TeamStats!$D:$D,MATCH(MatchResults!F57,TeamStats!$A:$A,0))</f>
        <v>25.569122053754199</v>
      </c>
      <c r="AL57">
        <f>INDEX(TeamStats!$D:$D,MATCH(MatchResults!G57,TeamStats!$A:$A,0))</f>
        <v>14.853268329635901</v>
      </c>
      <c r="AN57">
        <f>INDEX(TeamStats!$E:$E,MATCH(MatchResults!B57,TeamStats!$A:$A,0))</f>
        <v>58.132333646701497</v>
      </c>
      <c r="AO57">
        <f>INDEX(TeamStats!$E:$E,MATCH(MatchResults!C57,TeamStats!$A:$A,0))</f>
        <v>54.202413229746099</v>
      </c>
      <c r="AP57">
        <f>INDEX(TeamStats!$E:$E,MATCH(MatchResults!D57,TeamStats!$A:$A,0))</f>
        <v>75.392086462304803</v>
      </c>
      <c r="AQ57">
        <f>INDEX(TeamStats!$E:$E,MATCH(MatchResults!E57,TeamStats!$A:$A,0))</f>
        <v>61.756078012570498</v>
      </c>
      <c r="AR57">
        <f>INDEX(TeamStats!$E:$E,MATCH(MatchResults!F57,TeamStats!$A:$A,0))</f>
        <v>69.999722406090498</v>
      </c>
      <c r="AS57">
        <f>INDEX(TeamStats!$E:$E,MATCH(MatchResults!G57,TeamStats!$A:$A,0))</f>
        <v>59.029753488544102</v>
      </c>
    </row>
    <row r="58" spans="1:45" x14ac:dyDescent="0.35">
      <c r="A58">
        <v>57</v>
      </c>
      <c r="B58">
        <v>900</v>
      </c>
      <c r="C58">
        <v>2444</v>
      </c>
      <c r="D58">
        <v>4911</v>
      </c>
      <c r="E58">
        <v>319</v>
      </c>
      <c r="F58">
        <v>4013</v>
      </c>
      <c r="G58">
        <v>5006</v>
      </c>
      <c r="H58" s="3" t="s">
        <v>13</v>
      </c>
      <c r="I58" t="str">
        <f t="shared" si="0"/>
        <v>RED</v>
      </c>
      <c r="J58" t="str">
        <f t="shared" si="1"/>
        <v>RED</v>
      </c>
      <c r="K58" t="str">
        <f t="shared" si="2"/>
        <v>RED</v>
      </c>
      <c r="L58" t="str">
        <f t="shared" si="3"/>
        <v>RED</v>
      </c>
      <c r="N58">
        <f t="shared" si="4"/>
        <v>1</v>
      </c>
      <c r="O58">
        <f t="shared" si="5"/>
        <v>1</v>
      </c>
      <c r="P58">
        <f t="shared" si="6"/>
        <v>1</v>
      </c>
      <c r="Q58">
        <f t="shared" si="7"/>
        <v>1</v>
      </c>
      <c r="S58" s="4">
        <f>INDEX(TeamStats!$B:$B,MATCH(MatchResults!B58,TeamStats!$A:$A,0))</f>
        <v>6.2061718335147598</v>
      </c>
      <c r="T58" s="4">
        <f>INDEX(TeamStats!$B:$B,MATCH(MatchResults!C58,TeamStats!$A:$A,0))</f>
        <v>-28.528312929383599</v>
      </c>
      <c r="U58" s="4">
        <f>INDEX(TeamStats!$B:$B,MATCH(MatchResults!D58,TeamStats!$A:$A,0))</f>
        <v>2.68885605571643</v>
      </c>
      <c r="V58" s="4">
        <f>INDEX(TeamStats!$B:$B,MATCH(MatchResults!E58,TeamStats!$A:$A,0))</f>
        <v>0.47612549101735402</v>
      </c>
      <c r="W58" s="4">
        <f>INDEX(TeamStats!$B:$B,MATCH(MatchResults!F58,TeamStats!$A:$A,0))</f>
        <v>-42.639822423329797</v>
      </c>
      <c r="X58" s="4">
        <f>INDEX(TeamStats!$B:$B,MATCH(MatchResults!G58,TeamStats!$A:$A,0))</f>
        <v>-17.4077123736838</v>
      </c>
      <c r="Z58">
        <f>INDEX(TeamStats!$C:$C,MATCH(MatchResults!B58,TeamStats!$A:$A,0))</f>
        <v>81.567855161056698</v>
      </c>
      <c r="AA58">
        <f>INDEX(TeamStats!$C:$C,MATCH(MatchResults!C58,TeamStats!$A:$A,0))</f>
        <v>3.45530501446629</v>
      </c>
      <c r="AB58">
        <f>INDEX(TeamStats!$C:$C,MATCH(MatchResults!D58,TeamStats!$A:$A,0))</f>
        <v>64.205334356359003</v>
      </c>
      <c r="AC58">
        <f>INDEX(TeamStats!$C:$C,MATCH(MatchResults!E58,TeamStats!$A:$A,0))</f>
        <v>52.695155393010502</v>
      </c>
      <c r="AD58">
        <f>INDEX(TeamStats!$C:$C,MATCH(MatchResults!F58,TeamStats!$A:$A,0))</f>
        <v>47.3892550035713</v>
      </c>
      <c r="AE58">
        <f>INDEX(TeamStats!$C:$C,MATCH(MatchResults!G58,TeamStats!$A:$A,0))</f>
        <v>36.777574739964003</v>
      </c>
      <c r="AG58">
        <f>INDEX(TeamStats!$D:$D,MATCH(MatchResults!B58,TeamStats!$A:$A,0))</f>
        <v>20.103035171454199</v>
      </c>
      <c r="AH58">
        <f>INDEX(TeamStats!$D:$D,MATCH(MatchResults!C58,TeamStats!$A:$A,0))</f>
        <v>-39.287983575124798</v>
      </c>
      <c r="AI58">
        <f>INDEX(TeamStats!$D:$D,MATCH(MatchResults!D58,TeamStats!$A:$A,0))</f>
        <v>35.822572977777902</v>
      </c>
      <c r="AJ58">
        <f>INDEX(TeamStats!$D:$D,MATCH(MatchResults!E58,TeamStats!$A:$A,0))</f>
        <v>15.0658967340378</v>
      </c>
      <c r="AK58">
        <f>INDEX(TeamStats!$D:$D,MATCH(MatchResults!F58,TeamStats!$A:$A,0))</f>
        <v>1.91390086860651</v>
      </c>
      <c r="AL58">
        <f>INDEX(TeamStats!$D:$D,MATCH(MatchResults!G58,TeamStats!$A:$A,0))</f>
        <v>-53.401704545792498</v>
      </c>
      <c r="AN58">
        <f>INDEX(TeamStats!$E:$E,MATCH(MatchResults!B58,TeamStats!$A:$A,0))</f>
        <v>76.410851665636699</v>
      </c>
      <c r="AO58">
        <f>INDEX(TeamStats!$E:$E,MATCH(MatchResults!C58,TeamStats!$A:$A,0))</f>
        <v>11.7999455615664</v>
      </c>
      <c r="AP58">
        <f>INDEX(TeamStats!$E:$E,MATCH(MatchResults!D58,TeamStats!$A:$A,0))</f>
        <v>69.011609134533501</v>
      </c>
      <c r="AQ58">
        <f>INDEX(TeamStats!$E:$E,MATCH(MatchResults!E58,TeamStats!$A:$A,0))</f>
        <v>58.514758557694599</v>
      </c>
      <c r="AR58">
        <f>INDEX(TeamStats!$E:$E,MATCH(MatchResults!F58,TeamStats!$A:$A,0))</f>
        <v>40.435077424629199</v>
      </c>
      <c r="AS58">
        <f>INDEX(TeamStats!$E:$E,MATCH(MatchResults!G58,TeamStats!$A:$A,0))</f>
        <v>32.7983359348097</v>
      </c>
    </row>
    <row r="59" spans="1:45" x14ac:dyDescent="0.35">
      <c r="A59">
        <v>58</v>
      </c>
      <c r="B59">
        <v>3492</v>
      </c>
      <c r="C59">
        <v>1939</v>
      </c>
      <c r="D59">
        <v>4933</v>
      </c>
      <c r="E59">
        <v>399</v>
      </c>
      <c r="F59">
        <v>2557</v>
      </c>
      <c r="G59">
        <v>4547</v>
      </c>
      <c r="H59" s="3" t="s">
        <v>12</v>
      </c>
      <c r="I59" t="str">
        <f t="shared" si="0"/>
        <v>BLUE</v>
      </c>
      <c r="J59" t="str">
        <f t="shared" si="1"/>
        <v>BLUE</v>
      </c>
      <c r="K59" t="str">
        <f t="shared" si="2"/>
        <v>BLUE</v>
      </c>
      <c r="L59" t="str">
        <f t="shared" si="3"/>
        <v>BLUE</v>
      </c>
      <c r="N59">
        <f t="shared" si="4"/>
        <v>1</v>
      </c>
      <c r="O59">
        <f t="shared" si="5"/>
        <v>1</v>
      </c>
      <c r="P59">
        <f t="shared" si="6"/>
        <v>1</v>
      </c>
      <c r="Q59">
        <f t="shared" si="7"/>
        <v>1</v>
      </c>
      <c r="S59" s="4">
        <f>INDEX(TeamStats!$B:$B,MATCH(MatchResults!B59,TeamStats!$A:$A,0))</f>
        <v>-9.60573434502742</v>
      </c>
      <c r="T59" s="4">
        <f>INDEX(TeamStats!$B:$B,MATCH(MatchResults!C59,TeamStats!$A:$A,0))</f>
        <v>-5.8902758361538696</v>
      </c>
      <c r="U59" s="4">
        <f>INDEX(TeamStats!$B:$B,MATCH(MatchResults!D59,TeamStats!$A:$A,0))</f>
        <v>-38.8895152087292</v>
      </c>
      <c r="V59" s="4">
        <f>INDEX(TeamStats!$B:$B,MATCH(MatchResults!E59,TeamStats!$A:$A,0))</f>
        <v>51.596073682174698</v>
      </c>
      <c r="W59" s="4">
        <f>INDEX(TeamStats!$B:$B,MATCH(MatchResults!F59,TeamStats!$A:$A,0))</f>
        <v>-19.6363016986821</v>
      </c>
      <c r="X59" s="4">
        <f>INDEX(TeamStats!$B:$B,MATCH(MatchResults!G59,TeamStats!$A:$A,0))</f>
        <v>-29.542818265138699</v>
      </c>
      <c r="Z59">
        <f>INDEX(TeamStats!$C:$C,MATCH(MatchResults!B59,TeamStats!$A:$A,0))</f>
        <v>44.017806341162498</v>
      </c>
      <c r="AA59">
        <f>INDEX(TeamStats!$C:$C,MATCH(MatchResults!C59,TeamStats!$A:$A,0))</f>
        <v>18.866344788709998</v>
      </c>
      <c r="AB59">
        <f>INDEX(TeamStats!$C:$C,MATCH(MatchResults!D59,TeamStats!$A:$A,0))</f>
        <v>50.040434729015402</v>
      </c>
      <c r="AC59">
        <f>INDEX(TeamStats!$C:$C,MATCH(MatchResults!E59,TeamStats!$A:$A,0))</f>
        <v>101.820876530116</v>
      </c>
      <c r="AD59">
        <f>INDEX(TeamStats!$C:$C,MATCH(MatchResults!F59,TeamStats!$A:$A,0))</f>
        <v>53.563764065130599</v>
      </c>
      <c r="AE59">
        <f>INDEX(TeamStats!$C:$C,MATCH(MatchResults!G59,TeamStats!$A:$A,0))</f>
        <v>36.905451220173497</v>
      </c>
      <c r="AG59">
        <f>INDEX(TeamStats!$D:$D,MATCH(MatchResults!B59,TeamStats!$A:$A,0))</f>
        <v>17.996937101573199</v>
      </c>
      <c r="AH59">
        <f>INDEX(TeamStats!$D:$D,MATCH(MatchResults!C59,TeamStats!$A:$A,0))</f>
        <v>-47.756729075788897</v>
      </c>
      <c r="AI59">
        <f>INDEX(TeamStats!$D:$D,MATCH(MatchResults!D59,TeamStats!$A:$A,0))</f>
        <v>-29.1626999353395</v>
      </c>
      <c r="AJ59">
        <f>INDEX(TeamStats!$D:$D,MATCH(MatchResults!E59,TeamStats!$A:$A,0))</f>
        <v>53.815643795126199</v>
      </c>
      <c r="AK59">
        <f>INDEX(TeamStats!$D:$D,MATCH(MatchResults!F59,TeamStats!$A:$A,0))</f>
        <v>-16.840512925613002</v>
      </c>
      <c r="AL59">
        <f>INDEX(TeamStats!$D:$D,MATCH(MatchResults!G59,TeamStats!$A:$A,0))</f>
        <v>-4.4396512187021102</v>
      </c>
      <c r="AN59">
        <f>INDEX(TeamStats!$E:$E,MATCH(MatchResults!B59,TeamStats!$A:$A,0))</f>
        <v>48.399787106564602</v>
      </c>
      <c r="AO59">
        <f>INDEX(TeamStats!$E:$E,MATCH(MatchResults!C59,TeamStats!$A:$A,0))</f>
        <v>23.542614602743601</v>
      </c>
      <c r="AP59">
        <f>INDEX(TeamStats!$E:$E,MATCH(MatchResults!D59,TeamStats!$A:$A,0))</f>
        <v>38.2189128827522</v>
      </c>
      <c r="AQ59">
        <f>INDEX(TeamStats!$E:$E,MATCH(MatchResults!E59,TeamStats!$A:$A,0))</f>
        <v>104.22959662081701</v>
      </c>
      <c r="AR59">
        <f>INDEX(TeamStats!$E:$E,MATCH(MatchResults!F59,TeamStats!$A:$A,0))</f>
        <v>48.2447423761026</v>
      </c>
      <c r="AS59">
        <f>INDEX(TeamStats!$E:$E,MATCH(MatchResults!G59,TeamStats!$A:$A,0))</f>
        <v>28.765333897121</v>
      </c>
    </row>
    <row r="60" spans="1:45" x14ac:dyDescent="0.35">
      <c r="A60">
        <v>59</v>
      </c>
      <c r="B60">
        <v>2137</v>
      </c>
      <c r="C60">
        <v>1477</v>
      </c>
      <c r="D60">
        <v>2056</v>
      </c>
      <c r="E60">
        <v>357</v>
      </c>
      <c r="F60">
        <v>2485</v>
      </c>
      <c r="G60">
        <v>1918</v>
      </c>
      <c r="H60" s="3" t="s">
        <v>13</v>
      </c>
      <c r="I60" t="str">
        <f t="shared" si="0"/>
        <v>BLUE</v>
      </c>
      <c r="J60" t="str">
        <f t="shared" si="1"/>
        <v>RED</v>
      </c>
      <c r="K60" t="str">
        <f t="shared" si="2"/>
        <v>BLUE</v>
      </c>
      <c r="L60" t="str">
        <f t="shared" si="3"/>
        <v>RED</v>
      </c>
      <c r="N60">
        <f t="shared" si="4"/>
        <v>0</v>
      </c>
      <c r="O60">
        <f t="shared" si="5"/>
        <v>1</v>
      </c>
      <c r="P60">
        <f t="shared" si="6"/>
        <v>0</v>
      </c>
      <c r="Q60">
        <f t="shared" si="7"/>
        <v>1</v>
      </c>
      <c r="S60" s="4">
        <f>INDEX(TeamStats!$B:$B,MATCH(MatchResults!B60,TeamStats!$A:$A,0))</f>
        <v>24.3991117106807</v>
      </c>
      <c r="T60" s="4">
        <f>INDEX(TeamStats!$B:$B,MATCH(MatchResults!C60,TeamStats!$A:$A,0))</f>
        <v>28.759416932305101</v>
      </c>
      <c r="U60" s="4">
        <f>INDEX(TeamStats!$B:$B,MATCH(MatchResults!D60,TeamStats!$A:$A,0))</f>
        <v>63.593837506961002</v>
      </c>
      <c r="V60" s="4">
        <f>INDEX(TeamStats!$B:$B,MATCH(MatchResults!E60,TeamStats!$A:$A,0))</f>
        <v>42.2028736426698</v>
      </c>
      <c r="W60" s="4">
        <f>INDEX(TeamStats!$B:$B,MATCH(MatchResults!F60,TeamStats!$A:$A,0))</f>
        <v>95.746049969475195</v>
      </c>
      <c r="X60" s="4">
        <f>INDEX(TeamStats!$B:$B,MATCH(MatchResults!G60,TeamStats!$A:$A,0))</f>
        <v>20.9188099494278</v>
      </c>
      <c r="Z60">
        <f>INDEX(TeamStats!$C:$C,MATCH(MatchResults!B60,TeamStats!$A:$A,0))</f>
        <v>79.659076246650201</v>
      </c>
      <c r="AA60">
        <f>INDEX(TeamStats!$C:$C,MATCH(MatchResults!C60,TeamStats!$A:$A,0))</f>
        <v>62.9526033188762</v>
      </c>
      <c r="AB60">
        <f>INDEX(TeamStats!$C:$C,MATCH(MatchResults!D60,TeamStats!$A:$A,0))</f>
        <v>119.041345343515</v>
      </c>
      <c r="AC60">
        <f>INDEX(TeamStats!$C:$C,MATCH(MatchResults!E60,TeamStats!$A:$A,0))</f>
        <v>45.581890657178498</v>
      </c>
      <c r="AD60">
        <f>INDEX(TeamStats!$C:$C,MATCH(MatchResults!F60,TeamStats!$A:$A,0))</f>
        <v>96.246002271856</v>
      </c>
      <c r="AE60">
        <f>INDEX(TeamStats!$C:$C,MATCH(MatchResults!G60,TeamStats!$A:$A,0))</f>
        <v>85.099186048406096</v>
      </c>
      <c r="AG60">
        <f>INDEX(TeamStats!$D:$D,MATCH(MatchResults!B60,TeamStats!$A:$A,0))</f>
        <v>23.987792497757201</v>
      </c>
      <c r="AH60">
        <f>INDEX(TeamStats!$D:$D,MATCH(MatchResults!C60,TeamStats!$A:$A,0))</f>
        <v>9.7299321850911902</v>
      </c>
      <c r="AI60">
        <f>INDEX(TeamStats!$D:$D,MATCH(MatchResults!D60,TeamStats!$A:$A,0))</f>
        <v>45.464973024972601</v>
      </c>
      <c r="AJ60">
        <f>INDEX(TeamStats!$D:$D,MATCH(MatchResults!E60,TeamStats!$A:$A,0))</f>
        <v>7.75244773530145</v>
      </c>
      <c r="AK60">
        <f>INDEX(TeamStats!$D:$D,MATCH(MatchResults!F60,TeamStats!$A:$A,0))</f>
        <v>60.023357793231703</v>
      </c>
      <c r="AL60">
        <f>INDEX(TeamStats!$D:$D,MATCH(MatchResults!G60,TeamStats!$A:$A,0))</f>
        <v>49.548270613693802</v>
      </c>
      <c r="AN60">
        <f>INDEX(TeamStats!$E:$E,MATCH(MatchResults!B60,TeamStats!$A:$A,0))</f>
        <v>78.916527721790303</v>
      </c>
      <c r="AO60">
        <f>INDEX(TeamStats!$E:$E,MATCH(MatchResults!C60,TeamStats!$A:$A,0))</f>
        <v>67.267797399788606</v>
      </c>
      <c r="AP60">
        <f>INDEX(TeamStats!$E:$E,MATCH(MatchResults!D60,TeamStats!$A:$A,0))</f>
        <v>113.866440765571</v>
      </c>
      <c r="AQ60">
        <f>INDEX(TeamStats!$E:$E,MATCH(MatchResults!E60,TeamStats!$A:$A,0))</f>
        <v>60.8546343577543</v>
      </c>
      <c r="AR60">
        <f>INDEX(TeamStats!$E:$E,MATCH(MatchResults!F60,TeamStats!$A:$A,0))</f>
        <v>111.125573238662</v>
      </c>
      <c r="AS60">
        <f>INDEX(TeamStats!$E:$E,MATCH(MatchResults!G60,TeamStats!$A:$A,0))</f>
        <v>86.898874374808699</v>
      </c>
    </row>
    <row r="61" spans="1:45" x14ac:dyDescent="0.35">
      <c r="A61">
        <v>60</v>
      </c>
      <c r="B61">
        <v>2576</v>
      </c>
      <c r="C61">
        <v>4950</v>
      </c>
      <c r="D61">
        <v>2590</v>
      </c>
      <c r="E61">
        <v>3393</v>
      </c>
      <c r="F61">
        <v>4946</v>
      </c>
      <c r="G61">
        <v>639</v>
      </c>
      <c r="H61" s="3" t="s">
        <v>12</v>
      </c>
      <c r="I61" t="str">
        <f t="shared" si="0"/>
        <v>BLUE</v>
      </c>
      <c r="J61" t="str">
        <f t="shared" si="1"/>
        <v>BLUE</v>
      </c>
      <c r="K61" t="str">
        <f t="shared" si="2"/>
        <v>BLUE</v>
      </c>
      <c r="L61" t="str">
        <f t="shared" si="3"/>
        <v>BLUE</v>
      </c>
      <c r="N61">
        <f t="shared" si="4"/>
        <v>1</v>
      </c>
      <c r="O61">
        <f t="shared" si="5"/>
        <v>1</v>
      </c>
      <c r="P61">
        <f t="shared" si="6"/>
        <v>1</v>
      </c>
      <c r="Q61">
        <f t="shared" si="7"/>
        <v>1</v>
      </c>
      <c r="S61" s="4">
        <f>INDEX(TeamStats!$B:$B,MATCH(MatchResults!B61,TeamStats!$A:$A,0))</f>
        <v>-32.826704816724003</v>
      </c>
      <c r="T61" s="4">
        <f>INDEX(TeamStats!$B:$B,MATCH(MatchResults!C61,TeamStats!$A:$A,0))</f>
        <v>26.9659032028488</v>
      </c>
      <c r="U61" s="4">
        <f>INDEX(TeamStats!$B:$B,MATCH(MatchResults!D61,TeamStats!$A:$A,0))</f>
        <v>92.415046970990105</v>
      </c>
      <c r="V61" s="4">
        <f>INDEX(TeamStats!$B:$B,MATCH(MatchResults!E61,TeamStats!$A:$A,0))</f>
        <v>62.450509874164901</v>
      </c>
      <c r="W61" s="4">
        <f>INDEX(TeamStats!$B:$B,MATCH(MatchResults!F61,TeamStats!$A:$A,0))</f>
        <v>55.658045942187499</v>
      </c>
      <c r="X61" s="4">
        <f>INDEX(TeamStats!$B:$B,MATCH(MatchResults!G61,TeamStats!$A:$A,0))</f>
        <v>4.91274981358292</v>
      </c>
      <c r="Z61">
        <f>INDEX(TeamStats!$C:$C,MATCH(MatchResults!B61,TeamStats!$A:$A,0))</f>
        <v>16.811991914756401</v>
      </c>
      <c r="AA61">
        <f>INDEX(TeamStats!$C:$C,MATCH(MatchResults!C61,TeamStats!$A:$A,0))</f>
        <v>33.531042330672399</v>
      </c>
      <c r="AB61">
        <f>INDEX(TeamStats!$C:$C,MATCH(MatchResults!D61,TeamStats!$A:$A,0))</f>
        <v>103.370078738499</v>
      </c>
      <c r="AC61">
        <f>INDEX(TeamStats!$C:$C,MATCH(MatchResults!E61,TeamStats!$A:$A,0))</f>
        <v>66.585731608685904</v>
      </c>
      <c r="AD61">
        <f>INDEX(TeamStats!$C:$C,MATCH(MatchResults!F61,TeamStats!$A:$A,0))</f>
        <v>59.6775187237347</v>
      </c>
      <c r="AE61">
        <f>INDEX(TeamStats!$C:$C,MATCH(MatchResults!G61,TeamStats!$A:$A,0))</f>
        <v>47.443938541346597</v>
      </c>
      <c r="AG61">
        <f>INDEX(TeamStats!$D:$D,MATCH(MatchResults!B61,TeamStats!$A:$A,0))</f>
        <v>-31.811673356784102</v>
      </c>
      <c r="AH61">
        <f>INDEX(TeamStats!$D:$D,MATCH(MatchResults!C61,TeamStats!$A:$A,0))</f>
        <v>1.5714845325067801</v>
      </c>
      <c r="AI61">
        <f>INDEX(TeamStats!$D:$D,MATCH(MatchResults!D61,TeamStats!$A:$A,0))</f>
        <v>75.705735722345096</v>
      </c>
      <c r="AJ61">
        <f>INDEX(TeamStats!$D:$D,MATCH(MatchResults!E61,TeamStats!$A:$A,0))</f>
        <v>36.273510178829902</v>
      </c>
      <c r="AK61">
        <f>INDEX(TeamStats!$D:$D,MATCH(MatchResults!F61,TeamStats!$A:$A,0))</f>
        <v>3.5181469120564399</v>
      </c>
      <c r="AL61">
        <f>INDEX(TeamStats!$D:$D,MATCH(MatchResults!G61,TeamStats!$A:$A,0))</f>
        <v>19.0193211588217</v>
      </c>
      <c r="AN61">
        <f>INDEX(TeamStats!$E:$E,MATCH(MatchResults!B61,TeamStats!$A:$A,0))</f>
        <v>21.7763710495094</v>
      </c>
      <c r="AO61">
        <f>INDEX(TeamStats!$E:$E,MATCH(MatchResults!C61,TeamStats!$A:$A,0))</f>
        <v>47.174337539062101</v>
      </c>
      <c r="AP61">
        <f>INDEX(TeamStats!$E:$E,MATCH(MatchResults!D61,TeamStats!$A:$A,0))</f>
        <v>110.154700178646</v>
      </c>
      <c r="AQ61">
        <f>INDEX(TeamStats!$E:$E,MATCH(MatchResults!E61,TeamStats!$A:$A,0))</f>
        <v>80.786724910985001</v>
      </c>
      <c r="AR61">
        <f>INDEX(TeamStats!$E:$E,MATCH(MatchResults!F61,TeamStats!$A:$A,0))</f>
        <v>66.767080965068303</v>
      </c>
      <c r="AS61">
        <f>INDEX(TeamStats!$E:$E,MATCH(MatchResults!G61,TeamStats!$A:$A,0))</f>
        <v>52.638970737051501</v>
      </c>
    </row>
    <row r="62" spans="1:45" x14ac:dyDescent="0.35">
      <c r="A62">
        <v>61</v>
      </c>
      <c r="B62">
        <v>4583</v>
      </c>
      <c r="C62">
        <v>4925</v>
      </c>
      <c r="D62">
        <v>334</v>
      </c>
      <c r="E62">
        <v>4265</v>
      </c>
      <c r="F62">
        <v>422</v>
      </c>
      <c r="G62">
        <v>2202</v>
      </c>
      <c r="H62" s="3" t="s">
        <v>12</v>
      </c>
      <c r="I62" t="str">
        <f t="shared" si="0"/>
        <v>BLUE</v>
      </c>
      <c r="J62" t="str">
        <f t="shared" si="1"/>
        <v>BLUE</v>
      </c>
      <c r="K62" t="str">
        <f t="shared" si="2"/>
        <v>BLUE</v>
      </c>
      <c r="L62" t="str">
        <f t="shared" si="3"/>
        <v>BLUE</v>
      </c>
      <c r="N62">
        <f t="shared" si="4"/>
        <v>1</v>
      </c>
      <c r="O62">
        <f t="shared" si="5"/>
        <v>1</v>
      </c>
      <c r="P62">
        <f t="shared" si="6"/>
        <v>1</v>
      </c>
      <c r="Q62">
        <f t="shared" si="7"/>
        <v>1</v>
      </c>
      <c r="S62" s="4">
        <f>INDEX(TeamStats!$B:$B,MATCH(MatchResults!B62,TeamStats!$A:$A,0))</f>
        <v>7.0784566969898304</v>
      </c>
      <c r="T62" s="4">
        <f>INDEX(TeamStats!$B:$B,MATCH(MatchResults!C62,TeamStats!$A:$A,0))</f>
        <v>-43.029778909837702</v>
      </c>
      <c r="U62" s="4">
        <f>INDEX(TeamStats!$B:$B,MATCH(MatchResults!D62,TeamStats!$A:$A,0))</f>
        <v>28.302955675209802</v>
      </c>
      <c r="V62" s="4">
        <f>INDEX(TeamStats!$B:$B,MATCH(MatchResults!E62,TeamStats!$A:$A,0))</f>
        <v>49.979024783246203</v>
      </c>
      <c r="W62" s="4">
        <f>INDEX(TeamStats!$B:$B,MATCH(MatchResults!F62,TeamStats!$A:$A,0))</f>
        <v>-5.0720043929444998</v>
      </c>
      <c r="X62" s="4">
        <f>INDEX(TeamStats!$B:$B,MATCH(MatchResults!G62,TeamStats!$A:$A,0))</f>
        <v>-16.0226330702788</v>
      </c>
      <c r="Z62">
        <f>INDEX(TeamStats!$C:$C,MATCH(MatchResults!B62,TeamStats!$A:$A,0))</f>
        <v>24.431646333069502</v>
      </c>
      <c r="AA62">
        <f>INDEX(TeamStats!$C:$C,MATCH(MatchResults!C62,TeamStats!$A:$A,0))</f>
        <v>32.406959064826403</v>
      </c>
      <c r="AB62">
        <f>INDEX(TeamStats!$C:$C,MATCH(MatchResults!D62,TeamStats!$A:$A,0))</f>
        <v>64.648737641039304</v>
      </c>
      <c r="AC62">
        <f>INDEX(TeamStats!$C:$C,MATCH(MatchResults!E62,TeamStats!$A:$A,0))</f>
        <v>81.792755483195606</v>
      </c>
      <c r="AD62">
        <f>INDEX(TeamStats!$C:$C,MATCH(MatchResults!F62,TeamStats!$A:$A,0))</f>
        <v>45.780747975384998</v>
      </c>
      <c r="AE62">
        <f>INDEX(TeamStats!$C:$C,MATCH(MatchResults!G62,TeamStats!$A:$A,0))</f>
        <v>46.921256715695201</v>
      </c>
      <c r="AG62">
        <f>INDEX(TeamStats!$D:$D,MATCH(MatchResults!B62,TeamStats!$A:$A,0))</f>
        <v>-5.1659023637604102</v>
      </c>
      <c r="AH62">
        <f>INDEX(TeamStats!$D:$D,MATCH(MatchResults!C62,TeamStats!$A:$A,0))</f>
        <v>-35.018724714142103</v>
      </c>
      <c r="AI62">
        <f>INDEX(TeamStats!$D:$D,MATCH(MatchResults!D62,TeamStats!$A:$A,0))</f>
        <v>26.174751422355701</v>
      </c>
      <c r="AJ62">
        <f>INDEX(TeamStats!$D:$D,MATCH(MatchResults!E62,TeamStats!$A:$A,0))</f>
        <v>35.977025737608102</v>
      </c>
      <c r="AK62">
        <f>INDEX(TeamStats!$D:$D,MATCH(MatchResults!F62,TeamStats!$A:$A,0))</f>
        <v>5.7001263227075096</v>
      </c>
      <c r="AL62">
        <f>INDEX(TeamStats!$D:$D,MATCH(MatchResults!G62,TeamStats!$A:$A,0))</f>
        <v>-1.0305753901388</v>
      </c>
      <c r="AN62">
        <f>INDEX(TeamStats!$E:$E,MATCH(MatchResults!B62,TeamStats!$A:$A,0))</f>
        <v>34.9448097014198</v>
      </c>
      <c r="AO62">
        <f>INDEX(TeamStats!$E:$E,MATCH(MatchResults!C62,TeamStats!$A:$A,0))</f>
        <v>23.450143713228702</v>
      </c>
      <c r="AP62">
        <f>INDEX(TeamStats!$E:$E,MATCH(MatchResults!D62,TeamStats!$A:$A,0))</f>
        <v>73.441670471028999</v>
      </c>
      <c r="AQ62">
        <f>INDEX(TeamStats!$E:$E,MATCH(MatchResults!E62,TeamStats!$A:$A,0))</f>
        <v>87.4740671928745</v>
      </c>
      <c r="AR62">
        <f>INDEX(TeamStats!$E:$E,MATCH(MatchResults!F62,TeamStats!$A:$A,0))</f>
        <v>42.133858204658999</v>
      </c>
      <c r="AS62">
        <f>INDEX(TeamStats!$E:$E,MATCH(MatchResults!G62,TeamStats!$A:$A,0))</f>
        <v>47.402873396191602</v>
      </c>
    </row>
    <row r="63" spans="1:45" x14ac:dyDescent="0.35">
      <c r="A63">
        <v>62</v>
      </c>
      <c r="B63">
        <v>1816</v>
      </c>
      <c r="C63">
        <v>2626</v>
      </c>
      <c r="D63">
        <v>527</v>
      </c>
      <c r="E63">
        <v>5123</v>
      </c>
      <c r="F63">
        <v>3525</v>
      </c>
      <c r="G63">
        <v>484</v>
      </c>
      <c r="H63" s="3" t="s">
        <v>13</v>
      </c>
      <c r="I63" t="str">
        <f t="shared" si="0"/>
        <v>RED</v>
      </c>
      <c r="J63" t="str">
        <f t="shared" si="1"/>
        <v>RED</v>
      </c>
      <c r="K63" t="str">
        <f t="shared" si="2"/>
        <v>RED</v>
      </c>
      <c r="L63" t="str">
        <f t="shared" si="3"/>
        <v>RED</v>
      </c>
      <c r="N63">
        <f t="shared" si="4"/>
        <v>1</v>
      </c>
      <c r="O63">
        <f t="shared" si="5"/>
        <v>1</v>
      </c>
      <c r="P63">
        <f t="shared" si="6"/>
        <v>1</v>
      </c>
      <c r="Q63">
        <f t="shared" si="7"/>
        <v>1</v>
      </c>
      <c r="S63" s="4">
        <f>INDEX(TeamStats!$B:$B,MATCH(MatchResults!B63,TeamStats!$A:$A,0))</f>
        <v>41.158252356060402</v>
      </c>
      <c r="T63" s="4">
        <f>INDEX(TeamStats!$B:$B,MATCH(MatchResults!C63,TeamStats!$A:$A,0))</f>
        <v>11.4305460855105</v>
      </c>
      <c r="U63" s="4">
        <f>INDEX(TeamStats!$B:$B,MATCH(MatchResults!D63,TeamStats!$A:$A,0))</f>
        <v>-76.807262133988303</v>
      </c>
      <c r="V63" s="4">
        <f>INDEX(TeamStats!$B:$B,MATCH(MatchResults!E63,TeamStats!$A:$A,0))</f>
        <v>-28.497683209929001</v>
      </c>
      <c r="W63" s="4">
        <f>INDEX(TeamStats!$B:$B,MATCH(MatchResults!F63,TeamStats!$A:$A,0))</f>
        <v>-32.174918177181198</v>
      </c>
      <c r="X63" s="4">
        <f>INDEX(TeamStats!$B:$B,MATCH(MatchResults!G63,TeamStats!$A:$A,0))</f>
        <v>-62.159156068077301</v>
      </c>
      <c r="Z63">
        <f>INDEX(TeamStats!$C:$C,MATCH(MatchResults!B63,TeamStats!$A:$A,0))</f>
        <v>77.810284463799604</v>
      </c>
      <c r="AA63">
        <f>INDEX(TeamStats!$C:$C,MATCH(MatchResults!C63,TeamStats!$A:$A,0))</f>
        <v>45.434366645233602</v>
      </c>
      <c r="AB63">
        <f>INDEX(TeamStats!$C:$C,MATCH(MatchResults!D63,TeamStats!$A:$A,0))</f>
        <v>36.906306938399197</v>
      </c>
      <c r="AC63">
        <f>INDEX(TeamStats!$C:$C,MATCH(MatchResults!E63,TeamStats!$A:$A,0))</f>
        <v>31.5933675918609</v>
      </c>
      <c r="AD63">
        <f>INDEX(TeamStats!$C:$C,MATCH(MatchResults!F63,TeamStats!$A:$A,0))</f>
        <v>25.314663373404102</v>
      </c>
      <c r="AE63">
        <f>INDEX(TeamStats!$C:$C,MATCH(MatchResults!G63,TeamStats!$A:$A,0))</f>
        <v>26.499958101470099</v>
      </c>
      <c r="AG63">
        <f>INDEX(TeamStats!$D:$D,MATCH(MatchResults!B63,TeamStats!$A:$A,0))</f>
        <v>48.312036857568302</v>
      </c>
      <c r="AH63">
        <f>INDEX(TeamStats!$D:$D,MATCH(MatchResults!C63,TeamStats!$A:$A,0))</f>
        <v>21.4703569766653</v>
      </c>
      <c r="AI63">
        <f>INDEX(TeamStats!$D:$D,MATCH(MatchResults!D63,TeamStats!$A:$A,0))</f>
        <v>-43.919665423372599</v>
      </c>
      <c r="AJ63">
        <f>INDEX(TeamStats!$D:$D,MATCH(MatchResults!E63,TeamStats!$A:$A,0))</f>
        <v>-69.622990273833494</v>
      </c>
      <c r="AK63">
        <f>INDEX(TeamStats!$D:$D,MATCH(MatchResults!F63,TeamStats!$A:$A,0))</f>
        <v>-38.070050341876197</v>
      </c>
      <c r="AL63">
        <f>INDEX(TeamStats!$D:$D,MATCH(MatchResults!G63,TeamStats!$A:$A,0))</f>
        <v>-37.441321081122098</v>
      </c>
      <c r="AN63">
        <f>INDEX(TeamStats!$E:$E,MATCH(MatchResults!B63,TeamStats!$A:$A,0))</f>
        <v>82.296025257071705</v>
      </c>
      <c r="AO63">
        <f>INDEX(TeamStats!$E:$E,MATCH(MatchResults!C63,TeamStats!$A:$A,0))</f>
        <v>52.462116034953901</v>
      </c>
      <c r="AP63">
        <f>INDEX(TeamStats!$E:$E,MATCH(MatchResults!D63,TeamStats!$A:$A,0))</f>
        <v>21.016508761430099</v>
      </c>
      <c r="AQ63">
        <f>INDEX(TeamStats!$E:$E,MATCH(MatchResults!E63,TeamStats!$A:$A,0))</f>
        <v>24.5927661054052</v>
      </c>
      <c r="AR63">
        <f>INDEX(TeamStats!$E:$E,MATCH(MatchResults!F63,TeamStats!$A:$A,0))</f>
        <v>22.816411356551299</v>
      </c>
      <c r="AS63">
        <f>INDEX(TeamStats!$E:$E,MATCH(MatchResults!G63,TeamStats!$A:$A,0))</f>
        <v>19.347497896616101</v>
      </c>
    </row>
    <row r="64" spans="1:45" x14ac:dyDescent="0.35">
      <c r="A64">
        <v>63</v>
      </c>
      <c r="B64">
        <v>175</v>
      </c>
      <c r="C64">
        <v>3158</v>
      </c>
      <c r="D64">
        <v>3354</v>
      </c>
      <c r="E64">
        <v>5299</v>
      </c>
      <c r="F64">
        <v>1662</v>
      </c>
      <c r="G64">
        <v>1519</v>
      </c>
      <c r="H64" s="3" t="s">
        <v>12</v>
      </c>
      <c r="I64" t="str">
        <f t="shared" si="0"/>
        <v>BLUE</v>
      </c>
      <c r="J64" t="str">
        <f t="shared" si="1"/>
        <v>BLUE</v>
      </c>
      <c r="K64" t="str">
        <f t="shared" si="2"/>
        <v>BLUE</v>
      </c>
      <c r="L64" t="str">
        <f t="shared" si="3"/>
        <v>BLUE</v>
      </c>
      <c r="N64">
        <f t="shared" si="4"/>
        <v>1</v>
      </c>
      <c r="O64">
        <f t="shared" si="5"/>
        <v>1</v>
      </c>
      <c r="P64">
        <f t="shared" si="6"/>
        <v>1</v>
      </c>
      <c r="Q64">
        <f t="shared" si="7"/>
        <v>1</v>
      </c>
      <c r="S64" s="4">
        <f>INDEX(TeamStats!$B:$B,MATCH(MatchResults!B64,TeamStats!$A:$A,0))</f>
        <v>-7.5947434223738099</v>
      </c>
      <c r="T64" s="4">
        <f>INDEX(TeamStats!$B:$B,MATCH(MatchResults!C64,TeamStats!$A:$A,0))</f>
        <v>24.390626896259398</v>
      </c>
      <c r="U64" s="4">
        <f>INDEX(TeamStats!$B:$B,MATCH(MatchResults!D64,TeamStats!$A:$A,0))</f>
        <v>-56.028943093828097</v>
      </c>
      <c r="V64" s="4">
        <f>INDEX(TeamStats!$B:$B,MATCH(MatchResults!E64,TeamStats!$A:$A,0))</f>
        <v>7.1401419084158597</v>
      </c>
      <c r="W64" s="4">
        <f>INDEX(TeamStats!$B:$B,MATCH(MatchResults!F64,TeamStats!$A:$A,0))</f>
        <v>-0.62806265515445103</v>
      </c>
      <c r="X64" s="4">
        <f>INDEX(TeamStats!$B:$B,MATCH(MatchResults!G64,TeamStats!$A:$A,0))</f>
        <v>55.394661628577801</v>
      </c>
      <c r="Z64">
        <f>INDEX(TeamStats!$C:$C,MATCH(MatchResults!B64,TeamStats!$A:$A,0))</f>
        <v>59.470895523517903</v>
      </c>
      <c r="AA64">
        <f>INDEX(TeamStats!$C:$C,MATCH(MatchResults!C64,TeamStats!$A:$A,0))</f>
        <v>69.369246632473306</v>
      </c>
      <c r="AB64">
        <f>INDEX(TeamStats!$C:$C,MATCH(MatchResults!D64,TeamStats!$A:$A,0))</f>
        <v>-12.1391329273564</v>
      </c>
      <c r="AC64">
        <f>INDEX(TeamStats!$C:$C,MATCH(MatchResults!E64,TeamStats!$A:$A,0))</f>
        <v>27.1762608364328</v>
      </c>
      <c r="AD64">
        <f>INDEX(TeamStats!$C:$C,MATCH(MatchResults!F64,TeamStats!$A:$A,0))</f>
        <v>66.930090093030898</v>
      </c>
      <c r="AE64">
        <f>INDEX(TeamStats!$C:$C,MATCH(MatchResults!G64,TeamStats!$A:$A,0))</f>
        <v>75.137585844312497</v>
      </c>
      <c r="AG64">
        <f>INDEX(TeamStats!$D:$D,MATCH(MatchResults!B64,TeamStats!$A:$A,0))</f>
        <v>5.9651742339987299</v>
      </c>
      <c r="AH64">
        <f>INDEX(TeamStats!$D:$D,MATCH(MatchResults!C64,TeamStats!$A:$A,0))</f>
        <v>30.584486635312398</v>
      </c>
      <c r="AI64">
        <f>INDEX(TeamStats!$D:$D,MATCH(MatchResults!D64,TeamStats!$A:$A,0))</f>
        <v>-100.056398975207</v>
      </c>
      <c r="AJ64">
        <f>INDEX(TeamStats!$D:$D,MATCH(MatchResults!E64,TeamStats!$A:$A,0))</f>
        <v>-34.0422666557157</v>
      </c>
      <c r="AK64">
        <f>INDEX(TeamStats!$D:$D,MATCH(MatchResults!F64,TeamStats!$A:$A,0))</f>
        <v>22.378264880937898</v>
      </c>
      <c r="AL64">
        <f>INDEX(TeamStats!$D:$D,MATCH(MatchResults!G64,TeamStats!$A:$A,0))</f>
        <v>69.775726459288194</v>
      </c>
      <c r="AN64">
        <f>INDEX(TeamStats!$E:$E,MATCH(MatchResults!B64,TeamStats!$A:$A,0))</f>
        <v>58.002327618823699</v>
      </c>
      <c r="AO64">
        <f>INDEX(TeamStats!$E:$E,MATCH(MatchResults!C64,TeamStats!$A:$A,0))</f>
        <v>77.301200162944298</v>
      </c>
      <c r="AP64">
        <f>INDEX(TeamStats!$E:$E,MATCH(MatchResults!D64,TeamStats!$A:$A,0))</f>
        <v>-19.705456018612999</v>
      </c>
      <c r="AQ64">
        <f>INDEX(TeamStats!$E:$E,MATCH(MatchResults!E64,TeamStats!$A:$A,0))</f>
        <v>34.167855549435998</v>
      </c>
      <c r="AR64">
        <f>INDEX(TeamStats!$E:$E,MATCH(MatchResults!F64,TeamStats!$A:$A,0))</f>
        <v>68.492066293753098</v>
      </c>
      <c r="AS64">
        <f>INDEX(TeamStats!$E:$E,MATCH(MatchResults!G64,TeamStats!$A:$A,0))</f>
        <v>85.806116041025604</v>
      </c>
    </row>
    <row r="65" spans="1:45" x14ac:dyDescent="0.35">
      <c r="A65">
        <v>64</v>
      </c>
      <c r="B65">
        <v>4930</v>
      </c>
      <c r="C65">
        <v>2180</v>
      </c>
      <c r="D65">
        <v>5288</v>
      </c>
      <c r="E65">
        <v>2607</v>
      </c>
      <c r="F65">
        <v>4707</v>
      </c>
      <c r="G65">
        <v>2158</v>
      </c>
      <c r="H65" s="3" t="s">
        <v>13</v>
      </c>
      <c r="I65" t="str">
        <f t="shared" si="0"/>
        <v>RED</v>
      </c>
      <c r="J65" t="str">
        <f t="shared" si="1"/>
        <v>RED</v>
      </c>
      <c r="K65" t="str">
        <f t="shared" si="2"/>
        <v>RED</v>
      </c>
      <c r="L65" t="str">
        <f t="shared" si="3"/>
        <v>RED</v>
      </c>
      <c r="N65">
        <f t="shared" si="4"/>
        <v>1</v>
      </c>
      <c r="O65">
        <f t="shared" si="5"/>
        <v>1</v>
      </c>
      <c r="P65">
        <f t="shared" si="6"/>
        <v>1</v>
      </c>
      <c r="Q65">
        <f t="shared" si="7"/>
        <v>1</v>
      </c>
      <c r="S65" s="4">
        <f>INDEX(TeamStats!$B:$B,MATCH(MatchResults!B65,TeamStats!$A:$A,0))</f>
        <v>-7.3363452275271301</v>
      </c>
      <c r="T65" s="4">
        <f>INDEX(TeamStats!$B:$B,MATCH(MatchResults!C65,TeamStats!$A:$A,0))</f>
        <v>-24.475445967414899</v>
      </c>
      <c r="U65" s="4">
        <f>INDEX(TeamStats!$B:$B,MATCH(MatchResults!D65,TeamStats!$A:$A,0))</f>
        <v>-20.861128927453901</v>
      </c>
      <c r="V65" s="4">
        <f>INDEX(TeamStats!$B:$B,MATCH(MatchResults!E65,TeamStats!$A:$A,0))</f>
        <v>-6.8074611028569496</v>
      </c>
      <c r="W65" s="4">
        <f>INDEX(TeamStats!$B:$B,MATCH(MatchResults!F65,TeamStats!$A:$A,0))</f>
        <v>-22.194052275119301</v>
      </c>
      <c r="X65" s="4">
        <f>INDEX(TeamStats!$B:$B,MATCH(MatchResults!G65,TeamStats!$A:$A,0))</f>
        <v>-30.183225078232098</v>
      </c>
      <c r="Z65">
        <f>INDEX(TeamStats!$C:$C,MATCH(MatchResults!B65,TeamStats!$A:$A,0))</f>
        <v>67.681080765695</v>
      </c>
      <c r="AA65">
        <f>INDEX(TeamStats!$C:$C,MATCH(MatchResults!C65,TeamStats!$A:$A,0))</f>
        <v>58.824723219355299</v>
      </c>
      <c r="AB65">
        <f>INDEX(TeamStats!$C:$C,MATCH(MatchResults!D65,TeamStats!$A:$A,0))</f>
        <v>29.861460877418299</v>
      </c>
      <c r="AC65">
        <f>INDEX(TeamStats!$C:$C,MATCH(MatchResults!E65,TeamStats!$A:$A,0))</f>
        <v>70.238967027572698</v>
      </c>
      <c r="AD65">
        <f>INDEX(TeamStats!$C:$C,MATCH(MatchResults!F65,TeamStats!$A:$A,0))</f>
        <v>27.541480581478702</v>
      </c>
      <c r="AE65">
        <f>INDEX(TeamStats!$C:$C,MATCH(MatchResults!G65,TeamStats!$A:$A,0))</f>
        <v>47.526774705728698</v>
      </c>
      <c r="AG65">
        <f>INDEX(TeamStats!$D:$D,MATCH(MatchResults!B65,TeamStats!$A:$A,0))</f>
        <v>-17.960553141617901</v>
      </c>
      <c r="AH65">
        <f>INDEX(TeamStats!$D:$D,MATCH(MatchResults!C65,TeamStats!$A:$A,0))</f>
        <v>-12.6504119491628</v>
      </c>
      <c r="AI65">
        <f>INDEX(TeamStats!$D:$D,MATCH(MatchResults!D65,TeamStats!$A:$A,0))</f>
        <v>-6.2211905748016596</v>
      </c>
      <c r="AJ65">
        <f>INDEX(TeamStats!$D:$D,MATCH(MatchResults!E65,TeamStats!$A:$A,0))</f>
        <v>11.662346116225899</v>
      </c>
      <c r="AK65">
        <f>INDEX(TeamStats!$D:$D,MATCH(MatchResults!F65,TeamStats!$A:$A,0))</f>
        <v>-24.2579329712892</v>
      </c>
      <c r="AL65">
        <f>INDEX(TeamStats!$D:$D,MATCH(MatchResults!G65,TeamStats!$A:$A,0))</f>
        <v>-40.705674231238902</v>
      </c>
      <c r="AN65">
        <f>INDEX(TeamStats!$E:$E,MATCH(MatchResults!B65,TeamStats!$A:$A,0))</f>
        <v>60.586186384862799</v>
      </c>
      <c r="AO65">
        <f>INDEX(TeamStats!$E:$E,MATCH(MatchResults!C65,TeamStats!$A:$A,0))</f>
        <v>47.620387976732999</v>
      </c>
      <c r="AP65">
        <f>INDEX(TeamStats!$E:$E,MATCH(MatchResults!D65,TeamStats!$A:$A,0))</f>
        <v>33.365220247429697</v>
      </c>
      <c r="AQ65">
        <f>INDEX(TeamStats!$E:$E,MATCH(MatchResults!E65,TeamStats!$A:$A,0))</f>
        <v>65.990779618234498</v>
      </c>
      <c r="AR65">
        <f>INDEX(TeamStats!$E:$E,MATCH(MatchResults!F65,TeamStats!$A:$A,0))</f>
        <v>28.6341791106281</v>
      </c>
      <c r="AS65">
        <f>INDEX(TeamStats!$E:$E,MATCH(MatchResults!G65,TeamStats!$A:$A,0))</f>
        <v>38.4059859369763</v>
      </c>
    </row>
    <row r="66" spans="1:45" x14ac:dyDescent="0.35">
      <c r="A66">
        <v>65</v>
      </c>
      <c r="B66">
        <v>3616</v>
      </c>
      <c r="C66">
        <v>4531</v>
      </c>
      <c r="D66">
        <v>1671</v>
      </c>
      <c r="E66">
        <v>2834</v>
      </c>
      <c r="F66">
        <v>2996</v>
      </c>
      <c r="G66">
        <v>51</v>
      </c>
      <c r="H66" s="3" t="s">
        <v>12</v>
      </c>
      <c r="I66" t="str">
        <f t="shared" si="0"/>
        <v>BLUE</v>
      </c>
      <c r="J66" t="str">
        <f t="shared" si="1"/>
        <v>BLUE</v>
      </c>
      <c r="K66" t="str">
        <f t="shared" si="2"/>
        <v>BLUE</v>
      </c>
      <c r="L66" t="str">
        <f t="shared" si="3"/>
        <v>BLUE</v>
      </c>
      <c r="N66">
        <f t="shared" si="4"/>
        <v>1</v>
      </c>
      <c r="O66">
        <f t="shared" si="5"/>
        <v>1</v>
      </c>
      <c r="P66">
        <f t="shared" si="6"/>
        <v>1</v>
      </c>
      <c r="Q66">
        <f t="shared" si="7"/>
        <v>1</v>
      </c>
      <c r="S66" s="4">
        <f>INDEX(TeamStats!$B:$B,MATCH(MatchResults!B66,TeamStats!$A:$A,0))</f>
        <v>-5.3890634656981904</v>
      </c>
      <c r="T66" s="4">
        <f>INDEX(TeamStats!$B:$B,MATCH(MatchResults!C66,TeamStats!$A:$A,0))</f>
        <v>-28.280349800835999</v>
      </c>
      <c r="U66" s="4">
        <f>INDEX(TeamStats!$B:$B,MATCH(MatchResults!D66,TeamStats!$A:$A,0))</f>
        <v>14.9646110134782</v>
      </c>
      <c r="V66" s="4">
        <f>INDEX(TeamStats!$B:$B,MATCH(MatchResults!E66,TeamStats!$A:$A,0))</f>
        <v>10.492098648527501</v>
      </c>
      <c r="W66" s="4">
        <f>INDEX(TeamStats!$B:$B,MATCH(MatchResults!F66,TeamStats!$A:$A,0))</f>
        <v>29.841993439702399</v>
      </c>
      <c r="X66" s="4">
        <f>INDEX(TeamStats!$B:$B,MATCH(MatchResults!G66,TeamStats!$A:$A,0))</f>
        <v>37.909926570898698</v>
      </c>
      <c r="Z66">
        <f>INDEX(TeamStats!$C:$C,MATCH(MatchResults!B66,TeamStats!$A:$A,0))</f>
        <v>52.1366996648173</v>
      </c>
      <c r="AA66">
        <f>INDEX(TeamStats!$C:$C,MATCH(MatchResults!C66,TeamStats!$A:$A,0))</f>
        <v>15.3380546473027</v>
      </c>
      <c r="AB66">
        <f>INDEX(TeamStats!$C:$C,MATCH(MatchResults!D66,TeamStats!$A:$A,0))</f>
        <v>60.843227222403101</v>
      </c>
      <c r="AC66">
        <f>INDEX(TeamStats!$C:$C,MATCH(MatchResults!E66,TeamStats!$A:$A,0))</f>
        <v>34.579530430413399</v>
      </c>
      <c r="AD66">
        <f>INDEX(TeamStats!$C:$C,MATCH(MatchResults!F66,TeamStats!$A:$A,0))</f>
        <v>62.216567460398302</v>
      </c>
      <c r="AE66">
        <f>INDEX(TeamStats!$C:$C,MATCH(MatchResults!G66,TeamStats!$A:$A,0))</f>
        <v>64.670255889596802</v>
      </c>
      <c r="AG66">
        <f>INDEX(TeamStats!$D:$D,MATCH(MatchResults!B66,TeamStats!$A:$A,0))</f>
        <v>16.795983020593901</v>
      </c>
      <c r="AH66">
        <f>INDEX(TeamStats!$D:$D,MATCH(MatchResults!C66,TeamStats!$A:$A,0))</f>
        <v>-33.336104491550699</v>
      </c>
      <c r="AI66">
        <f>INDEX(TeamStats!$D:$D,MATCH(MatchResults!D66,TeamStats!$A:$A,0))</f>
        <v>19.2436924288846</v>
      </c>
      <c r="AJ66">
        <f>INDEX(TeamStats!$D:$D,MATCH(MatchResults!E66,TeamStats!$A:$A,0))</f>
        <v>-13.374242371714899</v>
      </c>
      <c r="AK66">
        <f>INDEX(TeamStats!$D:$D,MATCH(MatchResults!F66,TeamStats!$A:$A,0))</f>
        <v>25.089144922706499</v>
      </c>
      <c r="AL66">
        <f>INDEX(TeamStats!$D:$D,MATCH(MatchResults!G66,TeamStats!$A:$A,0))</f>
        <v>44.2993770693286</v>
      </c>
      <c r="AN66">
        <f>INDEX(TeamStats!$E:$E,MATCH(MatchResults!B66,TeamStats!$A:$A,0))</f>
        <v>57.747100137974897</v>
      </c>
      <c r="AO66">
        <f>INDEX(TeamStats!$E:$E,MATCH(MatchResults!C66,TeamStats!$A:$A,0))</f>
        <v>14.838366913462</v>
      </c>
      <c r="AP66">
        <f>INDEX(TeamStats!$E:$E,MATCH(MatchResults!D66,TeamStats!$A:$A,0))</f>
        <v>60.704323429483097</v>
      </c>
      <c r="AQ66">
        <f>INDEX(TeamStats!$E:$E,MATCH(MatchResults!E66,TeamStats!$A:$A,0))</f>
        <v>45.6361111411209</v>
      </c>
      <c r="AR66">
        <f>INDEX(TeamStats!$E:$E,MATCH(MatchResults!F66,TeamStats!$A:$A,0))</f>
        <v>70.883284825853806</v>
      </c>
      <c r="AS66">
        <f>INDEX(TeamStats!$E:$E,MATCH(MatchResults!G66,TeamStats!$A:$A,0))</f>
        <v>76.893111131699499</v>
      </c>
    </row>
    <row r="67" spans="1:45" x14ac:dyDescent="0.35">
      <c r="A67">
        <v>66</v>
      </c>
      <c r="B67">
        <v>4499</v>
      </c>
      <c r="C67">
        <v>4010</v>
      </c>
      <c r="D67">
        <v>2502</v>
      </c>
      <c r="E67">
        <v>2175</v>
      </c>
      <c r="F67">
        <v>195</v>
      </c>
      <c r="G67">
        <v>503</v>
      </c>
      <c r="H67" s="3" t="s">
        <v>12</v>
      </c>
      <c r="I67" t="str">
        <f t="shared" ref="I67:I79" si="8">IF(SUM(S67:U67)&gt;SUM(V67:X67),"RED","BLUE")</f>
        <v>BLUE</v>
      </c>
      <c r="J67" t="str">
        <f t="shared" ref="J67:J79" si="9">IF(SUM(Z67:AB67)&gt;SUM(AC67:AE67),"RED","BLUE")</f>
        <v>BLUE</v>
      </c>
      <c r="K67" t="str">
        <f t="shared" ref="K67:K79" si="10">IF(SUM(AG67:AI67)&gt;SUM(AJ67:AL67),"RED","BLUE")</f>
        <v>BLUE</v>
      </c>
      <c r="L67" t="str">
        <f t="shared" ref="L67:L130" si="11">IF(SUM(AN67:AP67)&gt;SUM(AQ67:AS67),"RED","BLUE")</f>
        <v>BLUE</v>
      </c>
      <c r="N67">
        <f t="shared" ref="N67:N79" si="12">IF($H67=I67,1,0)</f>
        <v>1</v>
      </c>
      <c r="O67">
        <f t="shared" ref="O67:O79" si="13">IF($H67=J67,1,0)</f>
        <v>1</v>
      </c>
      <c r="P67">
        <f t="shared" ref="P67:P79" si="14">IF($H67=K67,1,0)</f>
        <v>1</v>
      </c>
      <c r="Q67">
        <f t="shared" ref="Q67:Q130" si="15">IF($H67=L67,1,0)</f>
        <v>1</v>
      </c>
      <c r="S67" s="4">
        <f>INDEX(TeamStats!$B:$B,MATCH(MatchResults!B67,TeamStats!$A:$A,0))</f>
        <v>26.084742494957499</v>
      </c>
      <c r="T67" s="4">
        <f>INDEX(TeamStats!$B:$B,MATCH(MatchResults!C67,TeamStats!$A:$A,0))</f>
        <v>-57.537790538733802</v>
      </c>
      <c r="U67" s="4">
        <f>INDEX(TeamStats!$B:$B,MATCH(MatchResults!D67,TeamStats!$A:$A,0))</f>
        <v>-24.570732238255701</v>
      </c>
      <c r="V67" s="4">
        <f>INDEX(TeamStats!$B:$B,MATCH(MatchResults!E67,TeamStats!$A:$A,0))</f>
        <v>-7.4708654723310604</v>
      </c>
      <c r="W67" s="4">
        <f>INDEX(TeamStats!$B:$B,MATCH(MatchResults!F67,TeamStats!$A:$A,0))</f>
        <v>16.048292973874901</v>
      </c>
      <c r="X67" s="4">
        <f>INDEX(TeamStats!$B:$B,MATCH(MatchResults!G67,TeamStats!$A:$A,0))</f>
        <v>29.304780339596299</v>
      </c>
      <c r="Z67">
        <f>INDEX(TeamStats!$C:$C,MATCH(MatchResults!B67,TeamStats!$A:$A,0))</f>
        <v>57.176699399227999</v>
      </c>
      <c r="AA67">
        <f>INDEX(TeamStats!$C:$C,MATCH(MatchResults!C67,TeamStats!$A:$A,0))</f>
        <v>8.4432040457553406</v>
      </c>
      <c r="AB67">
        <f>INDEX(TeamStats!$C:$C,MATCH(MatchResults!D67,TeamStats!$A:$A,0))</f>
        <v>45.8502341579822</v>
      </c>
      <c r="AC67">
        <f>INDEX(TeamStats!$C:$C,MATCH(MatchResults!E67,TeamStats!$A:$A,0))</f>
        <v>65.689063413082707</v>
      </c>
      <c r="AD67">
        <f>INDEX(TeamStats!$C:$C,MATCH(MatchResults!F67,TeamStats!$A:$A,0))</f>
        <v>94.610681208523502</v>
      </c>
      <c r="AE67">
        <f>INDEX(TeamStats!$C:$C,MATCH(MatchResults!G67,TeamStats!$A:$A,0))</f>
        <v>66.162124174762795</v>
      </c>
      <c r="AG67">
        <f>INDEX(TeamStats!$D:$D,MATCH(MatchResults!B67,TeamStats!$A:$A,0))</f>
        <v>17.2696337012807</v>
      </c>
      <c r="AH67">
        <f>INDEX(TeamStats!$D:$D,MATCH(MatchResults!C67,TeamStats!$A:$A,0))</f>
        <v>-43.263378005106901</v>
      </c>
      <c r="AI67">
        <f>INDEX(TeamStats!$D:$D,MATCH(MatchResults!D67,TeamStats!$A:$A,0))</f>
        <v>-25.608794329226601</v>
      </c>
      <c r="AJ67">
        <f>INDEX(TeamStats!$D:$D,MATCH(MatchResults!E67,TeamStats!$A:$A,0))</f>
        <v>32.442169877085</v>
      </c>
      <c r="AK67">
        <f>INDEX(TeamStats!$D:$D,MATCH(MatchResults!F67,TeamStats!$A:$A,0))</f>
        <v>21.221399463791101</v>
      </c>
      <c r="AL67">
        <f>INDEX(TeamStats!$D:$D,MATCH(MatchResults!G67,TeamStats!$A:$A,0))</f>
        <v>37.505669122618997</v>
      </c>
      <c r="AN67">
        <f>INDEX(TeamStats!$E:$E,MATCH(MatchResults!B67,TeamStats!$A:$A,0))</f>
        <v>59.3749885550193</v>
      </c>
      <c r="AO67">
        <f>INDEX(TeamStats!$E:$E,MATCH(MatchResults!C67,TeamStats!$A:$A,0))</f>
        <v>6.7467119149312804</v>
      </c>
      <c r="AP67">
        <f>INDEX(TeamStats!$E:$E,MATCH(MatchResults!D67,TeamStats!$A:$A,0))</f>
        <v>40.718669510191901</v>
      </c>
      <c r="AQ67">
        <f>INDEX(TeamStats!$E:$E,MATCH(MatchResults!E67,TeamStats!$A:$A,0))</f>
        <v>60.077503914646996</v>
      </c>
      <c r="AR67">
        <f>INDEX(TeamStats!$E:$E,MATCH(MatchResults!F67,TeamStats!$A:$A,0))</f>
        <v>86.164849390826603</v>
      </c>
      <c r="AS67">
        <f>INDEX(TeamStats!$E:$E,MATCH(MatchResults!G67,TeamStats!$A:$A,0))</f>
        <v>67.821721097813594</v>
      </c>
    </row>
    <row r="68" spans="1:45" x14ac:dyDescent="0.35">
      <c r="A68">
        <v>67</v>
      </c>
      <c r="B68">
        <v>548</v>
      </c>
      <c r="C68">
        <v>3467</v>
      </c>
      <c r="D68">
        <v>4911</v>
      </c>
      <c r="E68">
        <v>2655</v>
      </c>
      <c r="F68">
        <v>33</v>
      </c>
      <c r="G68">
        <v>4296</v>
      </c>
      <c r="H68" s="3" t="s">
        <v>12</v>
      </c>
      <c r="I68" t="str">
        <f t="shared" si="8"/>
        <v>BLUE</v>
      </c>
      <c r="J68" t="str">
        <f t="shared" si="9"/>
        <v>BLUE</v>
      </c>
      <c r="K68" t="str">
        <f t="shared" si="10"/>
        <v>BLUE</v>
      </c>
      <c r="L68" t="str">
        <f t="shared" si="11"/>
        <v>BLUE</v>
      </c>
      <c r="N68">
        <f t="shared" si="12"/>
        <v>1</v>
      </c>
      <c r="O68">
        <f t="shared" si="13"/>
        <v>1</v>
      </c>
      <c r="P68">
        <f t="shared" si="14"/>
        <v>1</v>
      </c>
      <c r="Q68">
        <f t="shared" si="15"/>
        <v>1</v>
      </c>
      <c r="S68" s="4">
        <f>INDEX(TeamStats!$B:$B,MATCH(MatchResults!B68,TeamStats!$A:$A,0))</f>
        <v>-7.8687135156630497</v>
      </c>
      <c r="T68" s="4">
        <f>INDEX(TeamStats!$B:$B,MATCH(MatchResults!C68,TeamStats!$A:$A,0))</f>
        <v>2.5891343867884502</v>
      </c>
      <c r="U68" s="4">
        <f>INDEX(TeamStats!$B:$B,MATCH(MatchResults!D68,TeamStats!$A:$A,0))</f>
        <v>2.68885605571643</v>
      </c>
      <c r="V68" s="4">
        <f>INDEX(TeamStats!$B:$B,MATCH(MatchResults!E68,TeamStats!$A:$A,0))</f>
        <v>-26.334868036565901</v>
      </c>
      <c r="W68" s="4">
        <f>INDEX(TeamStats!$B:$B,MATCH(MatchResults!F68,TeamStats!$A:$A,0))</f>
        <v>40.762836678366703</v>
      </c>
      <c r="X68" s="4">
        <f>INDEX(TeamStats!$B:$B,MATCH(MatchResults!G68,TeamStats!$A:$A,0))</f>
        <v>28.3700643608253</v>
      </c>
      <c r="Z68">
        <f>INDEX(TeamStats!$C:$C,MATCH(MatchResults!B68,TeamStats!$A:$A,0))</f>
        <v>65.427546764679505</v>
      </c>
      <c r="AA68">
        <f>INDEX(TeamStats!$C:$C,MATCH(MatchResults!C68,TeamStats!$A:$A,0))</f>
        <v>54.317500730529098</v>
      </c>
      <c r="AB68">
        <f>INDEX(TeamStats!$C:$C,MATCH(MatchResults!D68,TeamStats!$A:$A,0))</f>
        <v>64.205334356359003</v>
      </c>
      <c r="AC68">
        <f>INDEX(TeamStats!$C:$C,MATCH(MatchResults!E68,TeamStats!$A:$A,0))</f>
        <v>59.883914436817598</v>
      </c>
      <c r="AD68">
        <f>INDEX(TeamStats!$C:$C,MATCH(MatchResults!F68,TeamStats!$A:$A,0))</f>
        <v>121.904276437504</v>
      </c>
      <c r="AE68">
        <f>INDEX(TeamStats!$C:$C,MATCH(MatchResults!G68,TeamStats!$A:$A,0))</f>
        <v>41.111222288742603</v>
      </c>
      <c r="AG68">
        <f>INDEX(TeamStats!$D:$D,MATCH(MatchResults!B68,TeamStats!$A:$A,0))</f>
        <v>-15.131154200206</v>
      </c>
      <c r="AH68">
        <f>INDEX(TeamStats!$D:$D,MATCH(MatchResults!C68,TeamStats!$A:$A,0))</f>
        <v>-13.5328646629199</v>
      </c>
      <c r="AI68">
        <f>INDEX(TeamStats!$D:$D,MATCH(MatchResults!D68,TeamStats!$A:$A,0))</f>
        <v>35.822572977777902</v>
      </c>
      <c r="AJ68">
        <f>INDEX(TeamStats!$D:$D,MATCH(MatchResults!E68,TeamStats!$A:$A,0))</f>
        <v>9.0048092152343706</v>
      </c>
      <c r="AK68">
        <f>INDEX(TeamStats!$D:$D,MATCH(MatchResults!F68,TeamStats!$A:$A,0))</f>
        <v>80.165061323517193</v>
      </c>
      <c r="AL68">
        <f>INDEX(TeamStats!$D:$D,MATCH(MatchResults!G68,TeamStats!$A:$A,0))</f>
        <v>6.7239123784233301E-2</v>
      </c>
      <c r="AN68">
        <f>INDEX(TeamStats!$E:$E,MATCH(MatchResults!B68,TeamStats!$A:$A,0))</f>
        <v>58.2448116160841</v>
      </c>
      <c r="AO68">
        <f>INDEX(TeamStats!$E:$E,MATCH(MatchResults!C68,TeamStats!$A:$A,0))</f>
        <v>56.232474195014603</v>
      </c>
      <c r="AP68">
        <f>INDEX(TeamStats!$E:$E,MATCH(MatchResults!D68,TeamStats!$A:$A,0))</f>
        <v>69.011609134533501</v>
      </c>
      <c r="AQ68">
        <f>INDEX(TeamStats!$E:$E,MATCH(MatchResults!E68,TeamStats!$A:$A,0))</f>
        <v>50.915169524580598</v>
      </c>
      <c r="AR68">
        <f>INDEX(TeamStats!$E:$E,MATCH(MatchResults!F68,TeamStats!$A:$A,0))</f>
        <v>116.255157702739</v>
      </c>
      <c r="AS68">
        <f>INDEX(TeamStats!$E:$E,MATCH(MatchResults!G68,TeamStats!$A:$A,0))</f>
        <v>52.926153786431897</v>
      </c>
    </row>
    <row r="69" spans="1:45" x14ac:dyDescent="0.35">
      <c r="A69">
        <v>68</v>
      </c>
      <c r="B69">
        <v>399</v>
      </c>
      <c r="C69">
        <v>329</v>
      </c>
      <c r="D69">
        <v>2056</v>
      </c>
      <c r="E69">
        <v>2978</v>
      </c>
      <c r="F69">
        <v>103</v>
      </c>
      <c r="G69">
        <v>4914</v>
      </c>
      <c r="H69" s="3" t="s">
        <v>13</v>
      </c>
      <c r="I69" t="str">
        <f t="shared" si="8"/>
        <v>RED</v>
      </c>
      <c r="J69" t="str">
        <f t="shared" si="9"/>
        <v>RED</v>
      </c>
      <c r="K69" t="str">
        <f t="shared" si="10"/>
        <v>RED</v>
      </c>
      <c r="L69" t="str">
        <f t="shared" si="11"/>
        <v>RED</v>
      </c>
      <c r="N69">
        <f t="shared" si="12"/>
        <v>1</v>
      </c>
      <c r="O69">
        <f t="shared" si="13"/>
        <v>1</v>
      </c>
      <c r="P69">
        <f t="shared" si="14"/>
        <v>1</v>
      </c>
      <c r="Q69">
        <f t="shared" si="15"/>
        <v>1</v>
      </c>
      <c r="S69" s="4">
        <f>INDEX(TeamStats!$B:$B,MATCH(MatchResults!B69,TeamStats!$A:$A,0))</f>
        <v>51.596073682174698</v>
      </c>
      <c r="T69" s="4">
        <f>INDEX(TeamStats!$B:$B,MATCH(MatchResults!C69,TeamStats!$A:$A,0))</f>
        <v>-2.3481301162828698</v>
      </c>
      <c r="U69" s="4">
        <f>INDEX(TeamStats!$B:$B,MATCH(MatchResults!D69,TeamStats!$A:$A,0))</f>
        <v>63.593837506961002</v>
      </c>
      <c r="V69" s="4">
        <f>INDEX(TeamStats!$B:$B,MATCH(MatchResults!E69,TeamStats!$A:$A,0))</f>
        <v>-45.467035358899103</v>
      </c>
      <c r="W69" s="4">
        <f>INDEX(TeamStats!$B:$B,MATCH(MatchResults!F69,TeamStats!$A:$A,0))</f>
        <v>-36.302028150638002</v>
      </c>
      <c r="X69" s="4">
        <f>INDEX(TeamStats!$B:$B,MATCH(MatchResults!G69,TeamStats!$A:$A,0))</f>
        <v>17.319370264332498</v>
      </c>
      <c r="Z69">
        <f>INDEX(TeamStats!$C:$C,MATCH(MatchResults!B69,TeamStats!$A:$A,0))</f>
        <v>101.820876530116</v>
      </c>
      <c r="AA69">
        <f>INDEX(TeamStats!$C:$C,MATCH(MatchResults!C69,TeamStats!$A:$A,0))</f>
        <v>66.962211507349807</v>
      </c>
      <c r="AB69">
        <f>INDEX(TeamStats!$C:$C,MATCH(MatchResults!D69,TeamStats!$A:$A,0))</f>
        <v>119.041345343515</v>
      </c>
      <c r="AC69">
        <f>INDEX(TeamStats!$C:$C,MATCH(MatchResults!E69,TeamStats!$A:$A,0))</f>
        <v>11.822519658406399</v>
      </c>
      <c r="AD69">
        <f>INDEX(TeamStats!$C:$C,MATCH(MatchResults!F69,TeamStats!$A:$A,0))</f>
        <v>47.126399429300299</v>
      </c>
      <c r="AE69">
        <f>INDEX(TeamStats!$C:$C,MATCH(MatchResults!G69,TeamStats!$A:$A,0))</f>
        <v>25.2014392475572</v>
      </c>
      <c r="AG69">
        <f>INDEX(TeamStats!$D:$D,MATCH(MatchResults!B69,TeamStats!$A:$A,0))</f>
        <v>53.815643795126199</v>
      </c>
      <c r="AH69">
        <f>INDEX(TeamStats!$D:$D,MATCH(MatchResults!C69,TeamStats!$A:$A,0))</f>
        <v>14.853268329635901</v>
      </c>
      <c r="AI69">
        <f>INDEX(TeamStats!$D:$D,MATCH(MatchResults!D69,TeamStats!$A:$A,0))</f>
        <v>45.464973024972601</v>
      </c>
      <c r="AJ69">
        <f>INDEX(TeamStats!$D:$D,MATCH(MatchResults!E69,TeamStats!$A:$A,0))</f>
        <v>-56.471633959555703</v>
      </c>
      <c r="AK69">
        <f>INDEX(TeamStats!$D:$D,MATCH(MatchResults!F69,TeamStats!$A:$A,0))</f>
        <v>-26.202979233248598</v>
      </c>
      <c r="AL69">
        <f>INDEX(TeamStats!$D:$D,MATCH(MatchResults!G69,TeamStats!$A:$A,0))</f>
        <v>-31.6532732945338</v>
      </c>
      <c r="AN69">
        <f>INDEX(TeamStats!$E:$E,MATCH(MatchResults!B69,TeamStats!$A:$A,0))</f>
        <v>104.22959662081701</v>
      </c>
      <c r="AO69">
        <f>INDEX(TeamStats!$E:$E,MATCH(MatchResults!C69,TeamStats!$A:$A,0))</f>
        <v>59.029753488544102</v>
      </c>
      <c r="AP69">
        <f>INDEX(TeamStats!$E:$E,MATCH(MatchResults!D69,TeamStats!$A:$A,0))</f>
        <v>113.866440765571</v>
      </c>
      <c r="AQ69">
        <f>INDEX(TeamStats!$E:$E,MATCH(MatchResults!E69,TeamStats!$A:$A,0))</f>
        <v>6.2137139331589299</v>
      </c>
      <c r="AR69">
        <f>INDEX(TeamStats!$E:$E,MATCH(MatchResults!F69,TeamStats!$A:$A,0))</f>
        <v>40.813151801069402</v>
      </c>
      <c r="AS69">
        <f>INDEX(TeamStats!$E:$E,MATCH(MatchResults!G69,TeamStats!$A:$A,0))</f>
        <v>34.117504148514101</v>
      </c>
    </row>
    <row r="70" spans="1:45" x14ac:dyDescent="0.35">
      <c r="A70">
        <v>69</v>
      </c>
      <c r="B70">
        <v>334</v>
      </c>
      <c r="C70">
        <v>5019</v>
      </c>
      <c r="D70">
        <v>2557</v>
      </c>
      <c r="E70">
        <v>4944</v>
      </c>
      <c r="F70">
        <v>3620</v>
      </c>
      <c r="G70">
        <v>4013</v>
      </c>
      <c r="H70" s="3" t="s">
        <v>13</v>
      </c>
      <c r="I70" t="str">
        <f t="shared" si="8"/>
        <v>RED</v>
      </c>
      <c r="J70" t="str">
        <f t="shared" si="9"/>
        <v>RED</v>
      </c>
      <c r="K70" t="str">
        <f t="shared" si="10"/>
        <v>RED</v>
      </c>
      <c r="L70" t="str">
        <f t="shared" si="11"/>
        <v>RED</v>
      </c>
      <c r="N70">
        <f t="shared" si="12"/>
        <v>1</v>
      </c>
      <c r="O70">
        <f t="shared" si="13"/>
        <v>1</v>
      </c>
      <c r="P70">
        <f t="shared" si="14"/>
        <v>1</v>
      </c>
      <c r="Q70">
        <f t="shared" si="15"/>
        <v>1</v>
      </c>
      <c r="S70" s="4">
        <f>INDEX(TeamStats!$B:$B,MATCH(MatchResults!B70,TeamStats!$A:$A,0))</f>
        <v>28.302955675209802</v>
      </c>
      <c r="T70" s="4">
        <f>INDEX(TeamStats!$B:$B,MATCH(MatchResults!C70,TeamStats!$A:$A,0))</f>
        <v>-8.0495709599212901</v>
      </c>
      <c r="U70" s="4">
        <f>INDEX(TeamStats!$B:$B,MATCH(MatchResults!D70,TeamStats!$A:$A,0))</f>
        <v>-19.6363016986821</v>
      </c>
      <c r="V70" s="4">
        <f>INDEX(TeamStats!$B:$B,MATCH(MatchResults!E70,TeamStats!$A:$A,0))</f>
        <v>-71.448105189156195</v>
      </c>
      <c r="W70" s="4">
        <f>INDEX(TeamStats!$B:$B,MATCH(MatchResults!F70,TeamStats!$A:$A,0))</f>
        <v>33.965764850973599</v>
      </c>
      <c r="X70" s="4">
        <f>INDEX(TeamStats!$B:$B,MATCH(MatchResults!G70,TeamStats!$A:$A,0))</f>
        <v>-42.639822423329797</v>
      </c>
      <c r="Z70">
        <f>INDEX(TeamStats!$C:$C,MATCH(MatchResults!B70,TeamStats!$A:$A,0))</f>
        <v>64.648737641039304</v>
      </c>
      <c r="AA70">
        <f>INDEX(TeamStats!$C:$C,MATCH(MatchResults!C70,TeamStats!$A:$A,0))</f>
        <v>35.757622983421399</v>
      </c>
      <c r="AB70">
        <f>INDEX(TeamStats!$C:$C,MATCH(MatchResults!D70,TeamStats!$A:$A,0))</f>
        <v>53.563764065130599</v>
      </c>
      <c r="AC70">
        <f>INDEX(TeamStats!$C:$C,MATCH(MatchResults!E70,TeamStats!$A:$A,0))</f>
        <v>4.9620537578974897</v>
      </c>
      <c r="AD70">
        <f>INDEX(TeamStats!$C:$C,MATCH(MatchResults!F70,TeamStats!$A:$A,0))</f>
        <v>53.843024383689702</v>
      </c>
      <c r="AE70">
        <f>INDEX(TeamStats!$C:$C,MATCH(MatchResults!G70,TeamStats!$A:$A,0))</f>
        <v>47.3892550035713</v>
      </c>
      <c r="AG70">
        <f>INDEX(TeamStats!$D:$D,MATCH(MatchResults!B70,TeamStats!$A:$A,0))</f>
        <v>26.174751422355701</v>
      </c>
      <c r="AH70">
        <f>INDEX(TeamStats!$D:$D,MATCH(MatchResults!C70,TeamStats!$A:$A,0))</f>
        <v>-26.621454414913401</v>
      </c>
      <c r="AI70">
        <f>INDEX(TeamStats!$D:$D,MATCH(MatchResults!D70,TeamStats!$A:$A,0))</f>
        <v>-16.840512925613002</v>
      </c>
      <c r="AJ70">
        <f>INDEX(TeamStats!$D:$D,MATCH(MatchResults!E70,TeamStats!$A:$A,0))</f>
        <v>-108.26175668665</v>
      </c>
      <c r="AK70">
        <f>INDEX(TeamStats!$D:$D,MATCH(MatchResults!F70,TeamStats!$A:$A,0))</f>
        <v>-10.201902892944601</v>
      </c>
      <c r="AL70">
        <f>INDEX(TeamStats!$D:$D,MATCH(MatchResults!G70,TeamStats!$A:$A,0))</f>
        <v>1.91390086860651</v>
      </c>
      <c r="AN70">
        <f>INDEX(TeamStats!$E:$E,MATCH(MatchResults!B70,TeamStats!$A:$A,0))</f>
        <v>73.441670471028999</v>
      </c>
      <c r="AO70">
        <f>INDEX(TeamStats!$E:$E,MATCH(MatchResults!C70,TeamStats!$A:$A,0))</f>
        <v>33.010394813287498</v>
      </c>
      <c r="AP70">
        <f>INDEX(TeamStats!$E:$E,MATCH(MatchResults!D70,TeamStats!$A:$A,0))</f>
        <v>48.2447423761026</v>
      </c>
      <c r="AQ70">
        <f>INDEX(TeamStats!$E:$E,MATCH(MatchResults!E70,TeamStats!$A:$A,0))</f>
        <v>-5.17281674950826</v>
      </c>
      <c r="AR70">
        <f>INDEX(TeamStats!$E:$E,MATCH(MatchResults!F70,TeamStats!$A:$A,0))</f>
        <v>61.756078012570498</v>
      </c>
      <c r="AS70">
        <f>INDEX(TeamStats!$E:$E,MATCH(MatchResults!G70,TeamStats!$A:$A,0))</f>
        <v>40.435077424629199</v>
      </c>
    </row>
    <row r="71" spans="1:45" x14ac:dyDescent="0.35">
      <c r="A71">
        <v>70</v>
      </c>
      <c r="B71">
        <v>4547</v>
      </c>
      <c r="C71">
        <v>5134</v>
      </c>
      <c r="D71">
        <v>4950</v>
      </c>
      <c r="E71">
        <v>5041</v>
      </c>
      <c r="F71">
        <v>4583</v>
      </c>
      <c r="G71">
        <v>1816</v>
      </c>
      <c r="H71" s="3" t="s">
        <v>12</v>
      </c>
      <c r="I71" t="str">
        <f t="shared" si="8"/>
        <v>BLUE</v>
      </c>
      <c r="J71" t="str">
        <f t="shared" si="9"/>
        <v>BLUE</v>
      </c>
      <c r="K71" t="str">
        <f t="shared" si="10"/>
        <v>BLUE</v>
      </c>
      <c r="L71" t="str">
        <f t="shared" si="11"/>
        <v>BLUE</v>
      </c>
      <c r="N71">
        <f t="shared" si="12"/>
        <v>1</v>
      </c>
      <c r="O71">
        <f t="shared" si="13"/>
        <v>1</v>
      </c>
      <c r="P71">
        <f t="shared" si="14"/>
        <v>1</v>
      </c>
      <c r="Q71">
        <f t="shared" si="15"/>
        <v>1</v>
      </c>
      <c r="S71" s="4">
        <f>INDEX(TeamStats!$B:$B,MATCH(MatchResults!B71,TeamStats!$A:$A,0))</f>
        <v>-29.542818265138699</v>
      </c>
      <c r="T71" s="4">
        <f>INDEX(TeamStats!$B:$B,MATCH(MatchResults!C71,TeamStats!$A:$A,0))</f>
        <v>-85.725752184335093</v>
      </c>
      <c r="U71" s="4">
        <f>INDEX(TeamStats!$B:$B,MATCH(MatchResults!D71,TeamStats!$A:$A,0))</f>
        <v>26.9659032028488</v>
      </c>
      <c r="V71" s="4">
        <f>INDEX(TeamStats!$B:$B,MATCH(MatchResults!E71,TeamStats!$A:$A,0))</f>
        <v>-63.253656795310199</v>
      </c>
      <c r="W71" s="4">
        <f>INDEX(TeamStats!$B:$B,MATCH(MatchResults!F71,TeamStats!$A:$A,0))</f>
        <v>7.0784566969898304</v>
      </c>
      <c r="X71" s="4">
        <f>INDEX(TeamStats!$B:$B,MATCH(MatchResults!G71,TeamStats!$A:$A,0))</f>
        <v>41.158252356060402</v>
      </c>
      <c r="Z71">
        <f>INDEX(TeamStats!$C:$C,MATCH(MatchResults!B71,TeamStats!$A:$A,0))</f>
        <v>36.905451220173497</v>
      </c>
      <c r="AA71">
        <f>INDEX(TeamStats!$C:$C,MATCH(MatchResults!C71,TeamStats!$A:$A,0))</f>
        <v>-6.0793297719878598</v>
      </c>
      <c r="AB71">
        <f>INDEX(TeamStats!$C:$C,MATCH(MatchResults!D71,TeamStats!$A:$A,0))</f>
        <v>33.531042330672399</v>
      </c>
      <c r="AC71">
        <f>INDEX(TeamStats!$C:$C,MATCH(MatchResults!E71,TeamStats!$A:$A,0))</f>
        <v>18.3098165859825</v>
      </c>
      <c r="AD71">
        <f>INDEX(TeamStats!$C:$C,MATCH(MatchResults!F71,TeamStats!$A:$A,0))</f>
        <v>24.431646333069502</v>
      </c>
      <c r="AE71">
        <f>INDEX(TeamStats!$C:$C,MATCH(MatchResults!G71,TeamStats!$A:$A,0))</f>
        <v>77.810284463799604</v>
      </c>
      <c r="AG71">
        <f>INDEX(TeamStats!$D:$D,MATCH(MatchResults!B71,TeamStats!$A:$A,0))</f>
        <v>-4.4396512187021102</v>
      </c>
      <c r="AH71">
        <f>INDEX(TeamStats!$D:$D,MATCH(MatchResults!C71,TeamStats!$A:$A,0))</f>
        <v>-98.11398531767</v>
      </c>
      <c r="AI71">
        <f>INDEX(TeamStats!$D:$D,MATCH(MatchResults!D71,TeamStats!$A:$A,0))</f>
        <v>1.5714845325067801</v>
      </c>
      <c r="AJ71">
        <f>INDEX(TeamStats!$D:$D,MATCH(MatchResults!E71,TeamStats!$A:$A,0))</f>
        <v>-11.9012956236989</v>
      </c>
      <c r="AK71">
        <f>INDEX(TeamStats!$D:$D,MATCH(MatchResults!F71,TeamStats!$A:$A,0))</f>
        <v>-5.1659023637604102</v>
      </c>
      <c r="AL71">
        <f>INDEX(TeamStats!$D:$D,MATCH(MatchResults!G71,TeamStats!$A:$A,0))</f>
        <v>48.312036857568302</v>
      </c>
      <c r="AN71">
        <f>INDEX(TeamStats!$E:$E,MATCH(MatchResults!B71,TeamStats!$A:$A,0))</f>
        <v>28.765333897121</v>
      </c>
      <c r="AO71">
        <f>INDEX(TeamStats!$E:$E,MATCH(MatchResults!C71,TeamStats!$A:$A,0))</f>
        <v>-13.2657503729226</v>
      </c>
      <c r="AP71">
        <f>INDEX(TeamStats!$E:$E,MATCH(MatchResults!D71,TeamStats!$A:$A,0))</f>
        <v>47.174337539062101</v>
      </c>
      <c r="AQ71">
        <f>INDEX(TeamStats!$E:$E,MATCH(MatchResults!E71,TeamStats!$A:$A,0))</f>
        <v>13.463649142326</v>
      </c>
      <c r="AR71">
        <f>INDEX(TeamStats!$E:$E,MATCH(MatchResults!F71,TeamStats!$A:$A,0))</f>
        <v>34.9448097014198</v>
      </c>
      <c r="AS71">
        <f>INDEX(TeamStats!$E:$E,MATCH(MatchResults!G71,TeamStats!$A:$A,0))</f>
        <v>82.296025257071705</v>
      </c>
    </row>
    <row r="72" spans="1:45" x14ac:dyDescent="0.35">
      <c r="A72">
        <v>71</v>
      </c>
      <c r="B72">
        <v>175</v>
      </c>
      <c r="C72">
        <v>3393</v>
      </c>
      <c r="D72">
        <v>4778</v>
      </c>
      <c r="E72">
        <v>2485</v>
      </c>
      <c r="F72">
        <v>2959</v>
      </c>
      <c r="G72">
        <v>3492</v>
      </c>
      <c r="H72" s="3" t="s">
        <v>12</v>
      </c>
      <c r="I72" t="str">
        <f t="shared" si="8"/>
        <v>BLUE</v>
      </c>
      <c r="J72" t="str">
        <f t="shared" si="9"/>
        <v>BLUE</v>
      </c>
      <c r="K72" t="str">
        <f t="shared" si="10"/>
        <v>BLUE</v>
      </c>
      <c r="L72" t="str">
        <f t="shared" si="11"/>
        <v>BLUE</v>
      </c>
      <c r="N72">
        <f t="shared" si="12"/>
        <v>1</v>
      </c>
      <c r="O72">
        <f t="shared" si="13"/>
        <v>1</v>
      </c>
      <c r="P72">
        <f t="shared" si="14"/>
        <v>1</v>
      </c>
      <c r="Q72">
        <f t="shared" si="15"/>
        <v>1</v>
      </c>
      <c r="S72" s="4">
        <f>INDEX(TeamStats!$B:$B,MATCH(MatchResults!B72,TeamStats!$A:$A,0))</f>
        <v>-7.5947434223738099</v>
      </c>
      <c r="T72" s="4">
        <f>INDEX(TeamStats!$B:$B,MATCH(MatchResults!C72,TeamStats!$A:$A,0))</f>
        <v>62.450509874164901</v>
      </c>
      <c r="U72" s="4">
        <f>INDEX(TeamStats!$B:$B,MATCH(MatchResults!D72,TeamStats!$A:$A,0))</f>
        <v>16.990683473504902</v>
      </c>
      <c r="V72" s="4">
        <f>INDEX(TeamStats!$B:$B,MATCH(MatchResults!E72,TeamStats!$A:$A,0))</f>
        <v>95.746049969475195</v>
      </c>
      <c r="W72" s="4">
        <f>INDEX(TeamStats!$B:$B,MATCH(MatchResults!F72,TeamStats!$A:$A,0))</f>
        <v>35.671559529272898</v>
      </c>
      <c r="X72" s="4">
        <f>INDEX(TeamStats!$B:$B,MATCH(MatchResults!G72,TeamStats!$A:$A,0))</f>
        <v>-9.60573434502742</v>
      </c>
      <c r="Z72">
        <f>INDEX(TeamStats!$C:$C,MATCH(MatchResults!B72,TeamStats!$A:$A,0))</f>
        <v>59.470895523517903</v>
      </c>
      <c r="AA72">
        <f>INDEX(TeamStats!$C:$C,MATCH(MatchResults!C72,TeamStats!$A:$A,0))</f>
        <v>66.585731608685904</v>
      </c>
      <c r="AB72">
        <f>INDEX(TeamStats!$C:$C,MATCH(MatchResults!D72,TeamStats!$A:$A,0))</f>
        <v>49.742641349366501</v>
      </c>
      <c r="AC72">
        <f>INDEX(TeamStats!$C:$C,MATCH(MatchResults!E72,TeamStats!$A:$A,0))</f>
        <v>96.246002271856</v>
      </c>
      <c r="AD72">
        <f>INDEX(TeamStats!$C:$C,MATCH(MatchResults!F72,TeamStats!$A:$A,0))</f>
        <v>76.541007475470394</v>
      </c>
      <c r="AE72">
        <f>INDEX(TeamStats!$C:$C,MATCH(MatchResults!G72,TeamStats!$A:$A,0))</f>
        <v>44.017806341162498</v>
      </c>
      <c r="AG72">
        <f>INDEX(TeamStats!$D:$D,MATCH(MatchResults!B72,TeamStats!$A:$A,0))</f>
        <v>5.9651742339987299</v>
      </c>
      <c r="AH72">
        <f>INDEX(TeamStats!$D:$D,MATCH(MatchResults!C72,TeamStats!$A:$A,0))</f>
        <v>36.273510178829902</v>
      </c>
      <c r="AI72">
        <f>INDEX(TeamStats!$D:$D,MATCH(MatchResults!D72,TeamStats!$A:$A,0))</f>
        <v>7.1773946348575297</v>
      </c>
      <c r="AJ72">
        <f>INDEX(TeamStats!$D:$D,MATCH(MatchResults!E72,TeamStats!$A:$A,0))</f>
        <v>60.023357793231703</v>
      </c>
      <c r="AK72">
        <f>INDEX(TeamStats!$D:$D,MATCH(MatchResults!F72,TeamStats!$A:$A,0))</f>
        <v>20.7127040978636</v>
      </c>
      <c r="AL72">
        <f>INDEX(TeamStats!$D:$D,MATCH(MatchResults!G72,TeamStats!$A:$A,0))</f>
        <v>17.996937101573199</v>
      </c>
      <c r="AN72">
        <f>INDEX(TeamStats!$E:$E,MATCH(MatchResults!B72,TeamStats!$A:$A,0))</f>
        <v>58.002327618823699</v>
      </c>
      <c r="AO72">
        <f>INDEX(TeamStats!$E:$E,MATCH(MatchResults!C72,TeamStats!$A:$A,0))</f>
        <v>80.786724910985001</v>
      </c>
      <c r="AP72">
        <f>INDEX(TeamStats!$E:$E,MATCH(MatchResults!D72,TeamStats!$A:$A,0))</f>
        <v>54.202413229746099</v>
      </c>
      <c r="AQ72">
        <f>INDEX(TeamStats!$E:$E,MATCH(MatchResults!E72,TeamStats!$A:$A,0))</f>
        <v>111.125573238662</v>
      </c>
      <c r="AR72">
        <f>INDEX(TeamStats!$E:$E,MATCH(MatchResults!F72,TeamStats!$A:$A,0))</f>
        <v>80.2362560303105</v>
      </c>
      <c r="AS72">
        <f>INDEX(TeamStats!$E:$E,MATCH(MatchResults!G72,TeamStats!$A:$A,0))</f>
        <v>48.399787106564602</v>
      </c>
    </row>
    <row r="73" spans="1:45" x14ac:dyDescent="0.35">
      <c r="A73">
        <v>72</v>
      </c>
      <c r="B73">
        <v>2202</v>
      </c>
      <c r="C73">
        <v>4077</v>
      </c>
      <c r="D73">
        <v>1519</v>
      </c>
      <c r="E73">
        <v>357</v>
      </c>
      <c r="F73">
        <v>2180</v>
      </c>
      <c r="G73">
        <v>3959</v>
      </c>
      <c r="H73" s="3" t="s">
        <v>13</v>
      </c>
      <c r="I73" t="str">
        <f t="shared" si="8"/>
        <v>RED</v>
      </c>
      <c r="J73" t="str">
        <f t="shared" si="9"/>
        <v>RED</v>
      </c>
      <c r="K73" t="str">
        <f t="shared" si="10"/>
        <v>RED</v>
      </c>
      <c r="L73" t="str">
        <f t="shared" si="11"/>
        <v>RED</v>
      </c>
      <c r="N73">
        <f t="shared" si="12"/>
        <v>1</v>
      </c>
      <c r="O73">
        <f t="shared" si="13"/>
        <v>1</v>
      </c>
      <c r="P73">
        <f t="shared" si="14"/>
        <v>1</v>
      </c>
      <c r="Q73">
        <f t="shared" si="15"/>
        <v>1</v>
      </c>
      <c r="S73" s="4">
        <f>INDEX(TeamStats!$B:$B,MATCH(MatchResults!B73,TeamStats!$A:$A,0))</f>
        <v>-16.0226330702788</v>
      </c>
      <c r="T73" s="4">
        <f>INDEX(TeamStats!$B:$B,MATCH(MatchResults!C73,TeamStats!$A:$A,0))</f>
        <v>43.762882567085597</v>
      </c>
      <c r="U73" s="4">
        <f>INDEX(TeamStats!$B:$B,MATCH(MatchResults!D73,TeamStats!$A:$A,0))</f>
        <v>55.394661628577801</v>
      </c>
      <c r="V73" s="4">
        <f>INDEX(TeamStats!$B:$B,MATCH(MatchResults!E73,TeamStats!$A:$A,0))</f>
        <v>42.2028736426698</v>
      </c>
      <c r="W73" s="4">
        <f>INDEX(TeamStats!$B:$B,MATCH(MatchResults!F73,TeamStats!$A:$A,0))</f>
        <v>-24.475445967414899</v>
      </c>
      <c r="X73" s="4">
        <f>INDEX(TeamStats!$B:$B,MATCH(MatchResults!G73,TeamStats!$A:$A,0))</f>
        <v>-7.1330612651399097</v>
      </c>
      <c r="Z73">
        <f>INDEX(TeamStats!$C:$C,MATCH(MatchResults!B73,TeamStats!$A:$A,0))</f>
        <v>46.921256715695201</v>
      </c>
      <c r="AA73">
        <f>INDEX(TeamStats!$C:$C,MATCH(MatchResults!C73,TeamStats!$A:$A,0))</f>
        <v>87.460673144415594</v>
      </c>
      <c r="AB73">
        <f>INDEX(TeamStats!$C:$C,MATCH(MatchResults!D73,TeamStats!$A:$A,0))</f>
        <v>75.137585844312497</v>
      </c>
      <c r="AC73">
        <f>INDEX(TeamStats!$C:$C,MATCH(MatchResults!E73,TeamStats!$A:$A,0))</f>
        <v>45.581890657178498</v>
      </c>
      <c r="AD73">
        <f>INDEX(TeamStats!$C:$C,MATCH(MatchResults!F73,TeamStats!$A:$A,0))</f>
        <v>58.824723219355299</v>
      </c>
      <c r="AE73">
        <f>INDEX(TeamStats!$C:$C,MATCH(MatchResults!G73,TeamStats!$A:$A,0))</f>
        <v>47.835738492744703</v>
      </c>
      <c r="AG73">
        <f>INDEX(TeamStats!$D:$D,MATCH(MatchResults!B73,TeamStats!$A:$A,0))</f>
        <v>-1.0305753901388</v>
      </c>
      <c r="AH73">
        <f>INDEX(TeamStats!$D:$D,MATCH(MatchResults!C73,TeamStats!$A:$A,0))</f>
        <v>44.898170452469003</v>
      </c>
      <c r="AI73">
        <f>INDEX(TeamStats!$D:$D,MATCH(MatchResults!D73,TeamStats!$A:$A,0))</f>
        <v>69.775726459288194</v>
      </c>
      <c r="AJ73">
        <f>INDEX(TeamStats!$D:$D,MATCH(MatchResults!E73,TeamStats!$A:$A,0))</f>
        <v>7.75244773530145</v>
      </c>
      <c r="AK73">
        <f>INDEX(TeamStats!$D:$D,MATCH(MatchResults!F73,TeamStats!$A:$A,0))</f>
        <v>-12.6504119491628</v>
      </c>
      <c r="AL73">
        <f>INDEX(TeamStats!$D:$D,MATCH(MatchResults!G73,TeamStats!$A:$A,0))</f>
        <v>-45.801469481671198</v>
      </c>
      <c r="AN73">
        <f>INDEX(TeamStats!$E:$E,MATCH(MatchResults!B73,TeamStats!$A:$A,0))</f>
        <v>47.402873396191602</v>
      </c>
      <c r="AO73">
        <f>INDEX(TeamStats!$E:$E,MATCH(MatchResults!C73,TeamStats!$A:$A,0))</f>
        <v>89.221723439509205</v>
      </c>
      <c r="AP73">
        <f>INDEX(TeamStats!$E:$E,MATCH(MatchResults!D73,TeamStats!$A:$A,0))</f>
        <v>85.806116041025604</v>
      </c>
      <c r="AQ73">
        <f>INDEX(TeamStats!$E:$E,MATCH(MatchResults!E73,TeamStats!$A:$A,0))</f>
        <v>60.8546343577543</v>
      </c>
      <c r="AR73">
        <f>INDEX(TeamStats!$E:$E,MATCH(MatchResults!F73,TeamStats!$A:$A,0))</f>
        <v>47.620387976732999</v>
      </c>
      <c r="AS73">
        <f>INDEX(TeamStats!$E:$E,MATCH(MatchResults!G73,TeamStats!$A:$A,0))</f>
        <v>43.4738734620149</v>
      </c>
    </row>
    <row r="74" spans="1:45" x14ac:dyDescent="0.35">
      <c r="A74">
        <v>73</v>
      </c>
      <c r="B74">
        <v>484</v>
      </c>
      <c r="C74">
        <v>1477</v>
      </c>
      <c r="D74">
        <v>1089</v>
      </c>
      <c r="E74">
        <v>319</v>
      </c>
      <c r="F74">
        <v>20</v>
      </c>
      <c r="G74">
        <v>5030</v>
      </c>
      <c r="H74" s="3" t="s">
        <v>13</v>
      </c>
      <c r="I74" t="str">
        <f t="shared" si="8"/>
        <v>RED</v>
      </c>
      <c r="J74" t="str">
        <f t="shared" si="9"/>
        <v>RED</v>
      </c>
      <c r="K74" t="str">
        <f t="shared" si="10"/>
        <v>RED</v>
      </c>
      <c r="L74" t="str">
        <f t="shared" si="11"/>
        <v>RED</v>
      </c>
      <c r="N74">
        <f t="shared" si="12"/>
        <v>1</v>
      </c>
      <c r="O74">
        <f t="shared" si="13"/>
        <v>1</v>
      </c>
      <c r="P74">
        <f t="shared" si="14"/>
        <v>1</v>
      </c>
      <c r="Q74">
        <f t="shared" si="15"/>
        <v>1</v>
      </c>
      <c r="R74" s="4"/>
      <c r="S74" s="4">
        <f>INDEX(TeamStats!$B:$B,MATCH(MatchResults!B74,TeamStats!$A:$A,0))</f>
        <v>-62.159156068077301</v>
      </c>
      <c r="T74" s="4">
        <f>INDEX(TeamStats!$B:$B,MATCH(MatchResults!C74,TeamStats!$A:$A,0))</f>
        <v>28.759416932305101</v>
      </c>
      <c r="U74" s="4">
        <f>INDEX(TeamStats!$B:$B,MATCH(MatchResults!D74,TeamStats!$A:$A,0))</f>
        <v>-3.5796758721155499</v>
      </c>
      <c r="V74" s="4">
        <f>INDEX(TeamStats!$B:$B,MATCH(MatchResults!E74,TeamStats!$A:$A,0))</f>
        <v>0.47612549101735402</v>
      </c>
      <c r="W74" s="4">
        <f>INDEX(TeamStats!$B:$B,MATCH(MatchResults!F74,TeamStats!$A:$A,0))</f>
        <v>-16.4308678984662</v>
      </c>
      <c r="X74" s="4">
        <f>INDEX(TeamStats!$B:$B,MATCH(MatchResults!G74,TeamStats!$A:$A,0))</f>
        <v>-60.150262528439796</v>
      </c>
      <c r="Z74">
        <f>INDEX(TeamStats!$C:$C,MATCH(MatchResults!B74,TeamStats!$A:$A,0))</f>
        <v>26.499958101470099</v>
      </c>
      <c r="AA74">
        <f>INDEX(TeamStats!$C:$C,MATCH(MatchResults!C74,TeamStats!$A:$A,0))</f>
        <v>62.9526033188762</v>
      </c>
      <c r="AB74">
        <f>INDEX(TeamStats!$C:$C,MATCH(MatchResults!D74,TeamStats!$A:$A,0))</f>
        <v>80.222057016459303</v>
      </c>
      <c r="AC74">
        <f>INDEX(TeamStats!$C:$C,MATCH(MatchResults!E74,TeamStats!$A:$A,0))</f>
        <v>52.695155393010502</v>
      </c>
      <c r="AD74">
        <f>INDEX(TeamStats!$C:$C,MATCH(MatchResults!F74,TeamStats!$A:$A,0))</f>
        <v>65.600302178949804</v>
      </c>
      <c r="AE74">
        <f>INDEX(TeamStats!$C:$C,MATCH(MatchResults!G74,TeamStats!$A:$A,0))</f>
        <v>19.599274659821901</v>
      </c>
      <c r="AG74">
        <f>INDEX(TeamStats!$D:$D,MATCH(MatchResults!B74,TeamStats!$A:$A,0))</f>
        <v>-37.441321081122098</v>
      </c>
      <c r="AH74">
        <f>INDEX(TeamStats!$D:$D,MATCH(MatchResults!C74,TeamStats!$A:$A,0))</f>
        <v>9.7299321850911902</v>
      </c>
      <c r="AI74">
        <f>INDEX(TeamStats!$D:$D,MATCH(MatchResults!D74,TeamStats!$A:$A,0))</f>
        <v>25.569122053754199</v>
      </c>
      <c r="AJ74">
        <f>INDEX(TeamStats!$D:$D,MATCH(MatchResults!E74,TeamStats!$A:$A,0))</f>
        <v>15.0658967340378</v>
      </c>
      <c r="AK74">
        <f>INDEX(TeamStats!$D:$D,MATCH(MatchResults!F74,TeamStats!$A:$A,0))</f>
        <v>-45.092452199434902</v>
      </c>
      <c r="AL74">
        <f>INDEX(TeamStats!$D:$D,MATCH(MatchResults!G74,TeamStats!$A:$A,0))</f>
        <v>-43.214862761035597</v>
      </c>
      <c r="AN74">
        <f>INDEX(TeamStats!$E:$E,MATCH(MatchResults!B74,TeamStats!$A:$A,0))</f>
        <v>19.347497896616101</v>
      </c>
      <c r="AO74">
        <f>INDEX(TeamStats!$E:$E,MATCH(MatchResults!C74,TeamStats!$A:$A,0))</f>
        <v>67.267797399788606</v>
      </c>
      <c r="AP74">
        <f>INDEX(TeamStats!$E:$E,MATCH(MatchResults!D74,TeamStats!$A:$A,0))</f>
        <v>69.999722406090498</v>
      </c>
      <c r="AQ74">
        <f>INDEX(TeamStats!$E:$E,MATCH(MatchResults!E74,TeamStats!$A:$A,0))</f>
        <v>58.514758557694599</v>
      </c>
      <c r="AR74">
        <f>INDEX(TeamStats!$E:$E,MATCH(MatchResults!F74,TeamStats!$A:$A,0))</f>
        <v>53.677197121847897</v>
      </c>
      <c r="AS74">
        <f>INDEX(TeamStats!$E:$E,MATCH(MatchResults!G74,TeamStats!$A:$A,0))</f>
        <v>12.146752428154601</v>
      </c>
    </row>
    <row r="75" spans="1:45" x14ac:dyDescent="0.35">
      <c r="A75">
        <v>74</v>
      </c>
      <c r="B75">
        <v>2607</v>
      </c>
      <c r="C75">
        <v>5006</v>
      </c>
      <c r="D75">
        <v>1086</v>
      </c>
      <c r="E75">
        <v>4531</v>
      </c>
      <c r="F75">
        <v>5299</v>
      </c>
      <c r="G75">
        <v>781</v>
      </c>
      <c r="H75" s="3" t="s">
        <v>12</v>
      </c>
      <c r="I75" t="str">
        <f t="shared" si="8"/>
        <v>RED</v>
      </c>
      <c r="J75" t="str">
        <f t="shared" si="9"/>
        <v>RED</v>
      </c>
      <c r="K75" t="str">
        <f t="shared" si="10"/>
        <v>RED</v>
      </c>
      <c r="L75" t="str">
        <f t="shared" si="11"/>
        <v>RED</v>
      </c>
      <c r="N75">
        <f t="shared" si="12"/>
        <v>0</v>
      </c>
      <c r="O75">
        <f t="shared" si="13"/>
        <v>0</v>
      </c>
      <c r="P75">
        <f t="shared" si="14"/>
        <v>0</v>
      </c>
      <c r="Q75">
        <f t="shared" si="15"/>
        <v>0</v>
      </c>
      <c r="R75" s="4"/>
      <c r="S75" s="4">
        <f>INDEX(TeamStats!$B:$B,MATCH(MatchResults!B75,TeamStats!$A:$A,0))</f>
        <v>-6.8074611028569496</v>
      </c>
      <c r="T75" s="4">
        <f>INDEX(TeamStats!$B:$B,MATCH(MatchResults!C75,TeamStats!$A:$A,0))</f>
        <v>-17.4077123736838</v>
      </c>
      <c r="U75" s="4">
        <f>INDEX(TeamStats!$B:$B,MATCH(MatchResults!D75,TeamStats!$A:$A,0))</f>
        <v>24.881078438644</v>
      </c>
      <c r="V75" s="4">
        <f>INDEX(TeamStats!$B:$B,MATCH(MatchResults!E75,TeamStats!$A:$A,0))</f>
        <v>-28.280349800835999</v>
      </c>
      <c r="W75" s="4">
        <f>INDEX(TeamStats!$B:$B,MATCH(MatchResults!F75,TeamStats!$A:$A,0))</f>
        <v>7.1401419084158597</v>
      </c>
      <c r="X75" s="4">
        <f>INDEX(TeamStats!$B:$B,MATCH(MatchResults!G75,TeamStats!$A:$A,0))</f>
        <v>14.120761538901</v>
      </c>
      <c r="Z75">
        <f>INDEX(TeamStats!$C:$C,MATCH(MatchResults!B75,TeamStats!$A:$A,0))</f>
        <v>70.238967027572698</v>
      </c>
      <c r="AA75">
        <f>INDEX(TeamStats!$C:$C,MATCH(MatchResults!C75,TeamStats!$A:$A,0))</f>
        <v>36.777574739964003</v>
      </c>
      <c r="AB75">
        <f>INDEX(TeamStats!$C:$C,MATCH(MatchResults!D75,TeamStats!$A:$A,0))</f>
        <v>28.588141818718601</v>
      </c>
      <c r="AC75">
        <f>INDEX(TeamStats!$C:$C,MATCH(MatchResults!E75,TeamStats!$A:$A,0))</f>
        <v>15.3380546473027</v>
      </c>
      <c r="AD75">
        <f>INDEX(TeamStats!$C:$C,MATCH(MatchResults!F75,TeamStats!$A:$A,0))</f>
        <v>27.1762608364328</v>
      </c>
      <c r="AE75">
        <f>INDEX(TeamStats!$C:$C,MATCH(MatchResults!G75,TeamStats!$A:$A,0))</f>
        <v>56.756496610329499</v>
      </c>
      <c r="AG75">
        <f>INDEX(TeamStats!$D:$D,MATCH(MatchResults!B75,TeamStats!$A:$A,0))</f>
        <v>11.662346116225899</v>
      </c>
      <c r="AH75">
        <f>INDEX(TeamStats!$D:$D,MATCH(MatchResults!C75,TeamStats!$A:$A,0))</f>
        <v>-53.401704545792498</v>
      </c>
      <c r="AI75">
        <f>INDEX(TeamStats!$D:$D,MATCH(MatchResults!D75,TeamStats!$A:$A,0))</f>
        <v>7.51736897254127</v>
      </c>
      <c r="AJ75">
        <f>INDEX(TeamStats!$D:$D,MATCH(MatchResults!E75,TeamStats!$A:$A,0))</f>
        <v>-33.336104491550699</v>
      </c>
      <c r="AK75">
        <f>INDEX(TeamStats!$D:$D,MATCH(MatchResults!F75,TeamStats!$A:$A,0))</f>
        <v>-34.0422666557157</v>
      </c>
      <c r="AL75">
        <f>INDEX(TeamStats!$D:$D,MATCH(MatchResults!G75,TeamStats!$A:$A,0))</f>
        <v>8.9465745725255399</v>
      </c>
      <c r="AN75">
        <f>INDEX(TeamStats!$E:$E,MATCH(MatchResults!B75,TeamStats!$A:$A,0))</f>
        <v>65.990779618234498</v>
      </c>
      <c r="AO75">
        <f>INDEX(TeamStats!$E:$E,MATCH(MatchResults!C75,TeamStats!$A:$A,0))</f>
        <v>32.7983359348097</v>
      </c>
      <c r="AP75">
        <f>INDEX(TeamStats!$E:$E,MATCH(MatchResults!D75,TeamStats!$A:$A,0))</f>
        <v>41.453781222148997</v>
      </c>
      <c r="AQ75">
        <f>INDEX(TeamStats!$E:$E,MATCH(MatchResults!E75,TeamStats!$A:$A,0))</f>
        <v>14.838366913462</v>
      </c>
      <c r="AR75">
        <f>INDEX(TeamStats!$E:$E,MATCH(MatchResults!F75,TeamStats!$A:$A,0))</f>
        <v>34.167855549435998</v>
      </c>
      <c r="AS75">
        <f>INDEX(TeamStats!$E:$E,MATCH(MatchResults!G75,TeamStats!$A:$A,0))</f>
        <v>60.0650727062079</v>
      </c>
    </row>
    <row r="76" spans="1:45" x14ac:dyDescent="0.35">
      <c r="A76">
        <v>75</v>
      </c>
      <c r="B76">
        <v>1662</v>
      </c>
      <c r="C76">
        <v>4930</v>
      </c>
      <c r="D76">
        <v>2502</v>
      </c>
      <c r="E76">
        <v>27</v>
      </c>
      <c r="F76">
        <v>422</v>
      </c>
      <c r="G76">
        <v>2198</v>
      </c>
      <c r="H76" s="3" t="s">
        <v>12</v>
      </c>
      <c r="I76" t="str">
        <f t="shared" si="8"/>
        <v>BLUE</v>
      </c>
      <c r="J76" t="str">
        <f t="shared" si="9"/>
        <v>BLUE</v>
      </c>
      <c r="K76" t="str">
        <f t="shared" si="10"/>
        <v>BLUE</v>
      </c>
      <c r="L76" t="str">
        <f t="shared" si="11"/>
        <v>BLUE</v>
      </c>
      <c r="N76">
        <f t="shared" si="12"/>
        <v>1</v>
      </c>
      <c r="O76">
        <f t="shared" si="13"/>
        <v>1</v>
      </c>
      <c r="P76">
        <f t="shared" si="14"/>
        <v>1</v>
      </c>
      <c r="Q76">
        <f t="shared" si="15"/>
        <v>1</v>
      </c>
      <c r="S76" s="4">
        <f>INDEX(TeamStats!$B:$B,MATCH(MatchResults!B76,TeamStats!$A:$A,0))</f>
        <v>-0.62806265515445103</v>
      </c>
      <c r="T76" s="4">
        <f>INDEX(TeamStats!$B:$B,MATCH(MatchResults!C76,TeamStats!$A:$A,0))</f>
        <v>-7.3363452275271301</v>
      </c>
      <c r="U76" s="4">
        <f>INDEX(TeamStats!$B:$B,MATCH(MatchResults!D76,TeamStats!$A:$A,0))</f>
        <v>-24.570732238255701</v>
      </c>
      <c r="V76" s="4">
        <f>INDEX(TeamStats!$B:$B,MATCH(MatchResults!E76,TeamStats!$A:$A,0))</f>
        <v>31.130730654599802</v>
      </c>
      <c r="W76" s="4">
        <f>INDEX(TeamStats!$B:$B,MATCH(MatchResults!F76,TeamStats!$A:$A,0))</f>
        <v>-5.0720043929444998</v>
      </c>
      <c r="X76" s="4">
        <f>INDEX(TeamStats!$B:$B,MATCH(MatchResults!G76,TeamStats!$A:$A,0))</f>
        <v>-36.196336836772304</v>
      </c>
      <c r="Z76">
        <f>INDEX(TeamStats!$C:$C,MATCH(MatchResults!B76,TeamStats!$A:$A,0))</f>
        <v>66.930090093030898</v>
      </c>
      <c r="AA76">
        <f>INDEX(TeamStats!$C:$C,MATCH(MatchResults!C76,TeamStats!$A:$A,0))</f>
        <v>67.681080765695</v>
      </c>
      <c r="AB76">
        <f>INDEX(TeamStats!$C:$C,MATCH(MatchResults!D76,TeamStats!$A:$A,0))</f>
        <v>45.8502341579822</v>
      </c>
      <c r="AC76">
        <f>INDEX(TeamStats!$C:$C,MATCH(MatchResults!E76,TeamStats!$A:$A,0))</f>
        <v>118.290806953282</v>
      </c>
      <c r="AD76">
        <f>INDEX(TeamStats!$C:$C,MATCH(MatchResults!F76,TeamStats!$A:$A,0))</f>
        <v>45.780747975384998</v>
      </c>
      <c r="AE76">
        <f>INDEX(TeamStats!$C:$C,MATCH(MatchResults!G76,TeamStats!$A:$A,0))</f>
        <v>50.059823812152999</v>
      </c>
      <c r="AG76">
        <f>INDEX(TeamStats!$D:$D,MATCH(MatchResults!B76,TeamStats!$A:$A,0))</f>
        <v>22.378264880937898</v>
      </c>
      <c r="AH76">
        <f>INDEX(TeamStats!$D:$D,MATCH(MatchResults!C76,TeamStats!$A:$A,0))</f>
        <v>-17.960553141617901</v>
      </c>
      <c r="AI76">
        <f>INDEX(TeamStats!$D:$D,MATCH(MatchResults!D76,TeamStats!$A:$A,0))</f>
        <v>-25.608794329226601</v>
      </c>
      <c r="AJ76">
        <f>INDEX(TeamStats!$D:$D,MATCH(MatchResults!E76,TeamStats!$A:$A,0))</f>
        <v>77.119302809778404</v>
      </c>
      <c r="AK76">
        <f>INDEX(TeamStats!$D:$D,MATCH(MatchResults!F76,TeamStats!$A:$A,0))</f>
        <v>5.7001263227075096</v>
      </c>
      <c r="AL76">
        <f>INDEX(TeamStats!$D:$D,MATCH(MatchResults!G76,TeamStats!$A:$A,0))</f>
        <v>-22.9044947687253</v>
      </c>
      <c r="AN76">
        <f>INDEX(TeamStats!$E:$E,MATCH(MatchResults!B76,TeamStats!$A:$A,0))</f>
        <v>68.492066293753098</v>
      </c>
      <c r="AO76">
        <f>INDEX(TeamStats!$E:$E,MATCH(MatchResults!C76,TeamStats!$A:$A,0))</f>
        <v>60.586186384862799</v>
      </c>
      <c r="AP76">
        <f>INDEX(TeamStats!$E:$E,MATCH(MatchResults!D76,TeamStats!$A:$A,0))</f>
        <v>40.718669510191901</v>
      </c>
      <c r="AQ76">
        <f>INDEX(TeamStats!$E:$E,MATCH(MatchResults!E76,TeamStats!$A:$A,0))</f>
        <v>113.66131866568701</v>
      </c>
      <c r="AR76">
        <f>INDEX(TeamStats!$E:$E,MATCH(MatchResults!F76,TeamStats!$A:$A,0))</f>
        <v>42.133858204658999</v>
      </c>
      <c r="AS76">
        <f>INDEX(TeamStats!$E:$E,MATCH(MatchResults!G76,TeamStats!$A:$A,0))</f>
        <v>41.418975813724998</v>
      </c>
    </row>
    <row r="77" spans="1:45" x14ac:dyDescent="0.35">
      <c r="A77">
        <v>76</v>
      </c>
      <c r="B77">
        <v>5196</v>
      </c>
      <c r="C77">
        <v>2626</v>
      </c>
      <c r="D77">
        <v>2175</v>
      </c>
      <c r="E77">
        <v>3997</v>
      </c>
      <c r="F77">
        <v>4707</v>
      </c>
      <c r="G77">
        <v>4933</v>
      </c>
      <c r="H77" s="3" t="s">
        <v>13</v>
      </c>
      <c r="I77" t="str">
        <f t="shared" si="8"/>
        <v>RED</v>
      </c>
      <c r="J77" t="str">
        <f t="shared" si="9"/>
        <v>RED</v>
      </c>
      <c r="K77" t="str">
        <f t="shared" si="10"/>
        <v>RED</v>
      </c>
      <c r="L77" t="str">
        <f t="shared" si="11"/>
        <v>RED</v>
      </c>
      <c r="N77">
        <f t="shared" si="12"/>
        <v>1</v>
      </c>
      <c r="O77">
        <f t="shared" si="13"/>
        <v>1</v>
      </c>
      <c r="P77">
        <f t="shared" si="14"/>
        <v>1</v>
      </c>
      <c r="Q77">
        <f t="shared" si="15"/>
        <v>1</v>
      </c>
      <c r="S77" s="4">
        <f>INDEX(TeamStats!$B:$B,MATCH(MatchResults!B77,TeamStats!$A:$A,0))</f>
        <v>-40.097499393659703</v>
      </c>
      <c r="T77" s="4">
        <f>INDEX(TeamStats!$B:$B,MATCH(MatchResults!C77,TeamStats!$A:$A,0))</f>
        <v>11.4305460855105</v>
      </c>
      <c r="U77" s="4">
        <f>INDEX(TeamStats!$B:$B,MATCH(MatchResults!D77,TeamStats!$A:$A,0))</f>
        <v>-7.4708654723310604</v>
      </c>
      <c r="V77" s="4">
        <f>INDEX(TeamStats!$B:$B,MATCH(MatchResults!E77,TeamStats!$A:$A,0))</f>
        <v>-21.954681270176302</v>
      </c>
      <c r="W77" s="4">
        <f>INDEX(TeamStats!$B:$B,MATCH(MatchResults!F77,TeamStats!$A:$A,0))</f>
        <v>-22.194052275119301</v>
      </c>
      <c r="X77" s="4">
        <f>INDEX(TeamStats!$B:$B,MATCH(MatchResults!G77,TeamStats!$A:$A,0))</f>
        <v>-38.8895152087292</v>
      </c>
      <c r="Z77">
        <f>INDEX(TeamStats!$C:$C,MATCH(MatchResults!B77,TeamStats!$A:$A,0))</f>
        <v>40.363945911013602</v>
      </c>
      <c r="AA77">
        <f>INDEX(TeamStats!$C:$C,MATCH(MatchResults!C77,TeamStats!$A:$A,0))</f>
        <v>45.434366645233602</v>
      </c>
      <c r="AB77">
        <f>INDEX(TeamStats!$C:$C,MATCH(MatchResults!D77,TeamStats!$A:$A,0))</f>
        <v>65.689063413082707</v>
      </c>
      <c r="AC77">
        <f>INDEX(TeamStats!$C:$C,MATCH(MatchResults!E77,TeamStats!$A:$A,0))</f>
        <v>45.548174871274703</v>
      </c>
      <c r="AD77">
        <f>INDEX(TeamStats!$C:$C,MATCH(MatchResults!F77,TeamStats!$A:$A,0))</f>
        <v>27.541480581478702</v>
      </c>
      <c r="AE77">
        <f>INDEX(TeamStats!$C:$C,MATCH(MatchResults!G77,TeamStats!$A:$A,0))</f>
        <v>50.040434729015402</v>
      </c>
      <c r="AG77">
        <f>INDEX(TeamStats!$D:$D,MATCH(MatchResults!B77,TeamStats!$A:$A,0))</f>
        <v>-29.039441432394899</v>
      </c>
      <c r="AH77">
        <f>INDEX(TeamStats!$D:$D,MATCH(MatchResults!C77,TeamStats!$A:$A,0))</f>
        <v>21.4703569766653</v>
      </c>
      <c r="AI77">
        <f>INDEX(TeamStats!$D:$D,MATCH(MatchResults!D77,TeamStats!$A:$A,0))</f>
        <v>32.442169877085</v>
      </c>
      <c r="AJ77">
        <f>INDEX(TeamStats!$D:$D,MATCH(MatchResults!E77,TeamStats!$A:$A,0))</f>
        <v>3.9359847388669098</v>
      </c>
      <c r="AK77">
        <f>INDEX(TeamStats!$D:$D,MATCH(MatchResults!F77,TeamStats!$A:$A,0))</f>
        <v>-24.2579329712892</v>
      </c>
      <c r="AL77">
        <f>INDEX(TeamStats!$D:$D,MATCH(MatchResults!G77,TeamStats!$A:$A,0))</f>
        <v>-29.1626999353395</v>
      </c>
      <c r="AN77">
        <f>INDEX(TeamStats!$E:$E,MATCH(MatchResults!B77,TeamStats!$A:$A,0))</f>
        <v>32.077087995589601</v>
      </c>
      <c r="AO77">
        <f>INDEX(TeamStats!$E:$E,MATCH(MatchResults!C77,TeamStats!$A:$A,0))</f>
        <v>52.462116034953901</v>
      </c>
      <c r="AP77">
        <f>INDEX(TeamStats!$E:$E,MATCH(MatchResults!D77,TeamStats!$A:$A,0))</f>
        <v>60.077503914646996</v>
      </c>
      <c r="AQ77">
        <f>INDEX(TeamStats!$E:$E,MATCH(MatchResults!E77,TeamStats!$A:$A,0))</f>
        <v>48.167960189475899</v>
      </c>
      <c r="AR77">
        <f>INDEX(TeamStats!$E:$E,MATCH(MatchResults!F77,TeamStats!$A:$A,0))</f>
        <v>28.6341791106281</v>
      </c>
      <c r="AS77">
        <f>INDEX(TeamStats!$E:$E,MATCH(MatchResults!G77,TeamStats!$A:$A,0))</f>
        <v>38.2189128827522</v>
      </c>
    </row>
    <row r="78" spans="1:45" x14ac:dyDescent="0.35">
      <c r="A78">
        <v>77</v>
      </c>
      <c r="B78">
        <v>2834</v>
      </c>
      <c r="C78">
        <v>1918</v>
      </c>
      <c r="D78">
        <v>2067</v>
      </c>
      <c r="E78">
        <v>3525</v>
      </c>
      <c r="F78">
        <v>33</v>
      </c>
      <c r="G78">
        <v>3354</v>
      </c>
      <c r="H78" s="3" t="s">
        <v>13</v>
      </c>
      <c r="I78" t="str">
        <f t="shared" si="8"/>
        <v>RED</v>
      </c>
      <c r="J78" t="str">
        <f t="shared" si="9"/>
        <v>RED</v>
      </c>
      <c r="K78" t="str">
        <f t="shared" si="10"/>
        <v>RED</v>
      </c>
      <c r="L78" t="str">
        <f t="shared" si="11"/>
        <v>RED</v>
      </c>
      <c r="N78">
        <f t="shared" si="12"/>
        <v>1</v>
      </c>
      <c r="O78">
        <f t="shared" si="13"/>
        <v>1</v>
      </c>
      <c r="P78">
        <f t="shared" si="14"/>
        <v>1</v>
      </c>
      <c r="Q78">
        <f t="shared" si="15"/>
        <v>1</v>
      </c>
      <c r="S78" s="4">
        <f>INDEX(TeamStats!$B:$B,MATCH(MatchResults!B78,TeamStats!$A:$A,0))</f>
        <v>10.492098648527501</v>
      </c>
      <c r="T78" s="4">
        <f>INDEX(TeamStats!$B:$B,MATCH(MatchResults!C78,TeamStats!$A:$A,0))</f>
        <v>20.9188099494278</v>
      </c>
      <c r="U78" s="4">
        <f>INDEX(TeamStats!$B:$B,MATCH(MatchResults!D78,TeamStats!$A:$A,0))</f>
        <v>28.5417915198157</v>
      </c>
      <c r="V78" s="4">
        <f>INDEX(TeamStats!$B:$B,MATCH(MatchResults!E78,TeamStats!$A:$A,0))</f>
        <v>-32.174918177181198</v>
      </c>
      <c r="W78" s="4">
        <f>INDEX(TeamStats!$B:$B,MATCH(MatchResults!F78,TeamStats!$A:$A,0))</f>
        <v>40.762836678366703</v>
      </c>
      <c r="X78" s="4">
        <f>INDEX(TeamStats!$B:$B,MATCH(MatchResults!G78,TeamStats!$A:$A,0))</f>
        <v>-56.028943093828097</v>
      </c>
      <c r="Z78">
        <f>INDEX(TeamStats!$C:$C,MATCH(MatchResults!B78,TeamStats!$A:$A,0))</f>
        <v>34.579530430413399</v>
      </c>
      <c r="AA78">
        <f>INDEX(TeamStats!$C:$C,MATCH(MatchResults!C78,TeamStats!$A:$A,0))</f>
        <v>85.099186048406096</v>
      </c>
      <c r="AB78">
        <f>INDEX(TeamStats!$C:$C,MATCH(MatchResults!D78,TeamStats!$A:$A,0))</f>
        <v>87.519213399196801</v>
      </c>
      <c r="AC78">
        <f>INDEX(TeamStats!$C:$C,MATCH(MatchResults!E78,TeamStats!$A:$A,0))</f>
        <v>25.314663373404102</v>
      </c>
      <c r="AD78">
        <f>INDEX(TeamStats!$C:$C,MATCH(MatchResults!F78,TeamStats!$A:$A,0))</f>
        <v>121.904276437504</v>
      </c>
      <c r="AE78">
        <f>INDEX(TeamStats!$C:$C,MATCH(MatchResults!G78,TeamStats!$A:$A,0))</f>
        <v>-12.1391329273564</v>
      </c>
      <c r="AG78">
        <f>INDEX(TeamStats!$D:$D,MATCH(MatchResults!B78,TeamStats!$A:$A,0))</f>
        <v>-13.374242371714899</v>
      </c>
      <c r="AH78">
        <f>INDEX(TeamStats!$D:$D,MATCH(MatchResults!C78,TeamStats!$A:$A,0))</f>
        <v>49.548270613693802</v>
      </c>
      <c r="AI78">
        <f>INDEX(TeamStats!$D:$D,MATCH(MatchResults!D78,TeamStats!$A:$A,0))</f>
        <v>30.088219020690602</v>
      </c>
      <c r="AJ78">
        <f>INDEX(TeamStats!$D:$D,MATCH(MatchResults!E78,TeamStats!$A:$A,0))</f>
        <v>-38.070050341876197</v>
      </c>
      <c r="AK78">
        <f>INDEX(TeamStats!$D:$D,MATCH(MatchResults!F78,TeamStats!$A:$A,0))</f>
        <v>80.165061323517193</v>
      </c>
      <c r="AL78">
        <f>INDEX(TeamStats!$D:$D,MATCH(MatchResults!G78,TeamStats!$A:$A,0))</f>
        <v>-100.056398975207</v>
      </c>
      <c r="AN78">
        <f>INDEX(TeamStats!$E:$E,MATCH(MatchResults!B78,TeamStats!$A:$A,0))</f>
        <v>45.6361111411209</v>
      </c>
      <c r="AO78">
        <f>INDEX(TeamStats!$E:$E,MATCH(MatchResults!C78,TeamStats!$A:$A,0))</f>
        <v>86.898874374808699</v>
      </c>
      <c r="AP78">
        <f>INDEX(TeamStats!$E:$E,MATCH(MatchResults!D78,TeamStats!$A:$A,0))</f>
        <v>79.6744400463609</v>
      </c>
      <c r="AQ78">
        <f>INDEX(TeamStats!$E:$E,MATCH(MatchResults!E78,TeamStats!$A:$A,0))</f>
        <v>22.816411356551299</v>
      </c>
      <c r="AR78">
        <f>INDEX(TeamStats!$E:$E,MATCH(MatchResults!F78,TeamStats!$A:$A,0))</f>
        <v>116.255157702739</v>
      </c>
      <c r="AS78">
        <f>INDEX(TeamStats!$E:$E,MATCH(MatchResults!G78,TeamStats!$A:$A,0))</f>
        <v>-19.705456018612999</v>
      </c>
    </row>
    <row r="79" spans="1:45" x14ac:dyDescent="0.35">
      <c r="A79">
        <v>78</v>
      </c>
      <c r="B79">
        <v>51</v>
      </c>
      <c r="C79">
        <v>548</v>
      </c>
      <c r="D79">
        <v>1625</v>
      </c>
      <c r="E79">
        <v>4265</v>
      </c>
      <c r="F79">
        <v>195</v>
      </c>
      <c r="G79">
        <v>1939</v>
      </c>
      <c r="H79" s="3" t="s">
        <v>13</v>
      </c>
      <c r="I79" t="str">
        <f t="shared" si="8"/>
        <v>RED</v>
      </c>
      <c r="J79" t="str">
        <f t="shared" si="9"/>
        <v>RED</v>
      </c>
      <c r="K79" t="str">
        <f t="shared" si="10"/>
        <v>RED</v>
      </c>
      <c r="L79" t="str">
        <f t="shared" si="11"/>
        <v>RED</v>
      </c>
      <c r="N79">
        <f t="shared" si="12"/>
        <v>1</v>
      </c>
      <c r="O79">
        <f t="shared" si="13"/>
        <v>1</v>
      </c>
      <c r="P79">
        <f t="shared" si="14"/>
        <v>1</v>
      </c>
      <c r="Q79">
        <f t="shared" si="15"/>
        <v>1</v>
      </c>
      <c r="S79" s="4">
        <f>INDEX(TeamStats!$B:$B,MATCH(MatchResults!B79,TeamStats!$A:$A,0))</f>
        <v>37.909926570898698</v>
      </c>
      <c r="T79" s="4">
        <f>INDEX(TeamStats!$B:$B,MATCH(MatchResults!C79,TeamStats!$A:$A,0))</f>
        <v>-7.8687135156630497</v>
      </c>
      <c r="U79" s="4">
        <f>INDEX(TeamStats!$B:$B,MATCH(MatchResults!D79,TeamStats!$A:$A,0))</f>
        <v>91.400324983842296</v>
      </c>
      <c r="V79" s="4">
        <f>INDEX(TeamStats!$B:$B,MATCH(MatchResults!E79,TeamStats!$A:$A,0))</f>
        <v>49.979024783246203</v>
      </c>
      <c r="W79" s="4">
        <f>INDEX(TeamStats!$B:$B,MATCH(MatchResults!F79,TeamStats!$A:$A,0))</f>
        <v>16.048292973874901</v>
      </c>
      <c r="X79" s="4">
        <f>INDEX(TeamStats!$B:$B,MATCH(MatchResults!G79,TeamStats!$A:$A,0))</f>
        <v>-5.8902758361538696</v>
      </c>
      <c r="Z79">
        <f>INDEX(TeamStats!$C:$C,MATCH(MatchResults!B79,TeamStats!$A:$A,0))</f>
        <v>64.670255889596802</v>
      </c>
      <c r="AA79">
        <f>INDEX(TeamStats!$C:$C,MATCH(MatchResults!C79,TeamStats!$A:$A,0))</f>
        <v>65.427546764679505</v>
      </c>
      <c r="AB79">
        <f>INDEX(TeamStats!$C:$C,MATCH(MatchResults!D79,TeamStats!$A:$A,0))</f>
        <v>99.679851665618997</v>
      </c>
      <c r="AC79">
        <f>INDEX(TeamStats!$C:$C,MATCH(MatchResults!E79,TeamStats!$A:$A,0))</f>
        <v>81.792755483195606</v>
      </c>
      <c r="AD79">
        <f>INDEX(TeamStats!$C:$C,MATCH(MatchResults!F79,TeamStats!$A:$A,0))</f>
        <v>94.610681208523502</v>
      </c>
      <c r="AE79">
        <f>INDEX(TeamStats!$C:$C,MATCH(MatchResults!G79,TeamStats!$A:$A,0))</f>
        <v>18.866344788709998</v>
      </c>
      <c r="AG79">
        <f>INDEX(TeamStats!$D:$D,MATCH(MatchResults!B79,TeamStats!$A:$A,0))</f>
        <v>44.2993770693286</v>
      </c>
      <c r="AH79">
        <f>INDEX(TeamStats!$D:$D,MATCH(MatchResults!C79,TeamStats!$A:$A,0))</f>
        <v>-15.131154200206</v>
      </c>
      <c r="AI79">
        <f>INDEX(TeamStats!$D:$D,MATCH(MatchResults!D79,TeamStats!$A:$A,0))</f>
        <v>54.816180640208898</v>
      </c>
      <c r="AJ79">
        <f>INDEX(TeamStats!$D:$D,MATCH(MatchResults!E79,TeamStats!$A:$A,0))</f>
        <v>35.977025737608102</v>
      </c>
      <c r="AK79">
        <f>INDEX(TeamStats!$D:$D,MATCH(MatchResults!F79,TeamStats!$A:$A,0))</f>
        <v>21.221399463791101</v>
      </c>
      <c r="AL79">
        <f>INDEX(TeamStats!$D:$D,MATCH(MatchResults!G79,TeamStats!$A:$A,0))</f>
        <v>-47.756729075788897</v>
      </c>
      <c r="AN79">
        <f>INDEX(TeamStats!$E:$E,MATCH(MatchResults!B79,TeamStats!$A:$A,0))</f>
        <v>76.893111131699499</v>
      </c>
      <c r="AO79">
        <f>INDEX(TeamStats!$E:$E,MATCH(MatchResults!C79,TeamStats!$A:$A,0))</f>
        <v>58.2448116160841</v>
      </c>
      <c r="AP79">
        <f>INDEX(TeamStats!$E:$E,MATCH(MatchResults!D79,TeamStats!$A:$A,0))</f>
        <v>113.082048063667</v>
      </c>
      <c r="AQ79">
        <f>INDEX(TeamStats!$E:$E,MATCH(MatchResults!E79,TeamStats!$A:$A,0))</f>
        <v>87.4740671928745</v>
      </c>
      <c r="AR79">
        <f>INDEX(TeamStats!$E:$E,MATCH(MatchResults!F79,TeamStats!$A:$A,0))</f>
        <v>86.164849390826603</v>
      </c>
      <c r="AS79">
        <f>INDEX(TeamStats!$E:$E,MATCH(MatchResults!G79,TeamStats!$A:$A,0))</f>
        <v>23.542614602743601</v>
      </c>
    </row>
    <row r="80" spans="1:45" x14ac:dyDescent="0.35">
      <c r="A80">
        <v>79</v>
      </c>
      <c r="B80">
        <v>2158</v>
      </c>
      <c r="C80">
        <v>3211</v>
      </c>
      <c r="D80">
        <v>2996</v>
      </c>
      <c r="E80">
        <v>3158</v>
      </c>
      <c r="F80">
        <v>457</v>
      </c>
      <c r="G80">
        <v>639</v>
      </c>
      <c r="H80" s="3" t="s">
        <v>12</v>
      </c>
      <c r="I80" t="str">
        <f t="shared" ref="I80:I143" si="16">IF(SUM(S80:U80)&gt;SUM(V80:X80),"RED","BLUE")</f>
        <v>BLUE</v>
      </c>
      <c r="J80" t="str">
        <f t="shared" ref="J80:J143" si="17">IF(SUM(Z80:AB80)&gt;SUM(AC80:AE80),"RED","BLUE")</f>
        <v>BLUE</v>
      </c>
      <c r="K80" t="str">
        <f t="shared" ref="K80:K143" si="18">IF(SUM(AG80:AI80)&gt;SUM(AJ80:AL80),"RED","BLUE")</f>
        <v>BLUE</v>
      </c>
      <c r="L80" t="str">
        <f t="shared" si="11"/>
        <v>BLUE</v>
      </c>
      <c r="N80">
        <f t="shared" ref="N80:N143" si="19">IF($H80=I80,1,0)</f>
        <v>1</v>
      </c>
      <c r="O80">
        <f t="shared" ref="O80:O143" si="20">IF($H80=J80,1,0)</f>
        <v>1</v>
      </c>
      <c r="P80">
        <f t="shared" ref="P80:P143" si="21">IF($H80=K80,1,0)</f>
        <v>1</v>
      </c>
      <c r="Q80">
        <f t="shared" si="15"/>
        <v>1</v>
      </c>
      <c r="S80" s="4">
        <f>INDEX(TeamStats!$B:$B,MATCH(MatchResults!B80,TeamStats!$A:$A,0))</f>
        <v>-30.183225078232098</v>
      </c>
      <c r="T80" s="4">
        <f>INDEX(TeamStats!$B:$B,MATCH(MatchResults!C80,TeamStats!$A:$A,0))</f>
        <v>20.927021778189999</v>
      </c>
      <c r="U80" s="4">
        <f>INDEX(TeamStats!$B:$B,MATCH(MatchResults!D80,TeamStats!$A:$A,0))</f>
        <v>29.841993439702399</v>
      </c>
      <c r="V80" s="4">
        <f>INDEX(TeamStats!$B:$B,MATCH(MatchResults!E80,TeamStats!$A:$A,0))</f>
        <v>24.390626896259398</v>
      </c>
      <c r="W80" s="4">
        <f>INDEX(TeamStats!$B:$B,MATCH(MatchResults!F80,TeamStats!$A:$A,0))</f>
        <v>10.607640665785601</v>
      </c>
      <c r="X80" s="4">
        <f>INDEX(TeamStats!$B:$B,MATCH(MatchResults!G80,TeamStats!$A:$A,0))</f>
        <v>4.91274981358292</v>
      </c>
      <c r="Z80">
        <f>INDEX(TeamStats!$C:$C,MATCH(MatchResults!B80,TeamStats!$A:$A,0))</f>
        <v>47.526774705728698</v>
      </c>
      <c r="AA80">
        <f>INDEX(TeamStats!$C:$C,MATCH(MatchResults!C80,TeamStats!$A:$A,0))</f>
        <v>34.232521246991901</v>
      </c>
      <c r="AB80">
        <f>INDEX(TeamStats!$C:$C,MATCH(MatchResults!D80,TeamStats!$A:$A,0))</f>
        <v>62.216567460398302</v>
      </c>
      <c r="AC80">
        <f>INDEX(TeamStats!$C:$C,MATCH(MatchResults!E80,TeamStats!$A:$A,0))</f>
        <v>69.369246632473306</v>
      </c>
      <c r="AD80">
        <f>INDEX(TeamStats!$C:$C,MATCH(MatchResults!F80,TeamStats!$A:$A,0))</f>
        <v>37.696459934415699</v>
      </c>
      <c r="AE80">
        <f>INDEX(TeamStats!$C:$C,MATCH(MatchResults!G80,TeamStats!$A:$A,0))</f>
        <v>47.443938541346597</v>
      </c>
      <c r="AG80">
        <f>INDEX(TeamStats!$D:$D,MATCH(MatchResults!B80,TeamStats!$A:$A,0))</f>
        <v>-40.705674231238902</v>
      </c>
      <c r="AH80">
        <f>INDEX(TeamStats!$D:$D,MATCH(MatchResults!C80,TeamStats!$A:$A,0))</f>
        <v>-7.7869620795371501</v>
      </c>
      <c r="AI80">
        <f>INDEX(TeamStats!$D:$D,MATCH(MatchResults!D80,TeamStats!$A:$A,0))</f>
        <v>25.089144922706499</v>
      </c>
      <c r="AJ80">
        <f>INDEX(TeamStats!$D:$D,MATCH(MatchResults!E80,TeamStats!$A:$A,0))</f>
        <v>30.584486635312398</v>
      </c>
      <c r="AK80">
        <f>INDEX(TeamStats!$D:$D,MATCH(MatchResults!F80,TeamStats!$A:$A,0))</f>
        <v>6.9817427468784103</v>
      </c>
      <c r="AL80">
        <f>INDEX(TeamStats!$D:$D,MATCH(MatchResults!G80,TeamStats!$A:$A,0))</f>
        <v>19.0193211588217</v>
      </c>
      <c r="AN80">
        <f>INDEX(TeamStats!$E:$E,MATCH(MatchResults!B80,TeamStats!$A:$A,0))</f>
        <v>38.4059859369763</v>
      </c>
      <c r="AO80">
        <f>INDEX(TeamStats!$E:$E,MATCH(MatchResults!C80,TeamStats!$A:$A,0))</f>
        <v>47.417226273437997</v>
      </c>
      <c r="AP80">
        <f>INDEX(TeamStats!$E:$E,MATCH(MatchResults!D80,TeamStats!$A:$A,0))</f>
        <v>70.883284825853806</v>
      </c>
      <c r="AQ80">
        <f>INDEX(TeamStats!$E:$E,MATCH(MatchResults!E80,TeamStats!$A:$A,0))</f>
        <v>77.301200162944298</v>
      </c>
      <c r="AR80">
        <f>INDEX(TeamStats!$E:$E,MATCH(MatchResults!F80,TeamStats!$A:$A,0))</f>
        <v>39.309762728146502</v>
      </c>
      <c r="AS80">
        <f>INDEX(TeamStats!$E:$E,MATCH(MatchResults!G80,TeamStats!$A:$A,0))</f>
        <v>52.638970737051501</v>
      </c>
    </row>
    <row r="81" spans="1:45" x14ac:dyDescent="0.35">
      <c r="A81">
        <v>80</v>
      </c>
      <c r="B81">
        <v>2444</v>
      </c>
      <c r="C81">
        <v>2341</v>
      </c>
      <c r="D81">
        <v>2907</v>
      </c>
      <c r="E81">
        <v>3318</v>
      </c>
      <c r="F81">
        <v>2655</v>
      </c>
      <c r="G81">
        <v>4946</v>
      </c>
      <c r="H81" s="3" t="s">
        <v>12</v>
      </c>
      <c r="I81" t="str">
        <f t="shared" si="16"/>
        <v>BLUE</v>
      </c>
      <c r="J81" t="str">
        <f t="shared" si="17"/>
        <v>BLUE</v>
      </c>
      <c r="K81" t="str">
        <f t="shared" si="18"/>
        <v>RED</v>
      </c>
      <c r="L81" t="str">
        <f t="shared" si="11"/>
        <v>BLUE</v>
      </c>
      <c r="N81">
        <f t="shared" si="19"/>
        <v>1</v>
      </c>
      <c r="O81">
        <f t="shared" si="20"/>
        <v>1</v>
      </c>
      <c r="P81">
        <f t="shared" si="21"/>
        <v>0</v>
      </c>
      <c r="Q81">
        <f t="shared" si="15"/>
        <v>1</v>
      </c>
      <c r="S81" s="4">
        <f>INDEX(TeamStats!$B:$B,MATCH(MatchResults!B81,TeamStats!$A:$A,0))</f>
        <v>-28.528312929383599</v>
      </c>
      <c r="T81" s="4">
        <f>INDEX(TeamStats!$B:$B,MATCH(MatchResults!C81,TeamStats!$A:$A,0))</f>
        <v>-2.2684640519563901</v>
      </c>
      <c r="U81" s="4">
        <f>INDEX(TeamStats!$B:$B,MATCH(MatchResults!D81,TeamStats!$A:$A,0))</f>
        <v>48.898316032654101</v>
      </c>
      <c r="V81" s="4">
        <f>INDEX(TeamStats!$B:$B,MATCH(MatchResults!E81,TeamStats!$A:$A,0))</f>
        <v>-1.92465146708961</v>
      </c>
      <c r="W81" s="4">
        <f>INDEX(TeamStats!$B:$B,MATCH(MatchResults!F81,TeamStats!$A:$A,0))</f>
        <v>-26.334868036565901</v>
      </c>
      <c r="X81" s="4">
        <f>INDEX(TeamStats!$B:$B,MATCH(MatchResults!G81,TeamStats!$A:$A,0))</f>
        <v>55.658045942187499</v>
      </c>
      <c r="Z81">
        <f>INDEX(TeamStats!$C:$C,MATCH(MatchResults!B81,TeamStats!$A:$A,0))</f>
        <v>3.45530501446629</v>
      </c>
      <c r="AA81">
        <f>INDEX(TeamStats!$C:$C,MATCH(MatchResults!C81,TeamStats!$A:$A,0))</f>
        <v>79.806034113679203</v>
      </c>
      <c r="AB81">
        <f>INDEX(TeamStats!$C:$C,MATCH(MatchResults!D81,TeamStats!$A:$A,0))</f>
        <v>81.201050196724097</v>
      </c>
      <c r="AC81">
        <f>INDEX(TeamStats!$C:$C,MATCH(MatchResults!E81,TeamStats!$A:$A,0))</f>
        <v>72.133957839335196</v>
      </c>
      <c r="AD81">
        <f>INDEX(TeamStats!$C:$C,MATCH(MatchResults!F81,TeamStats!$A:$A,0))</f>
        <v>59.883914436817598</v>
      </c>
      <c r="AE81">
        <f>INDEX(TeamStats!$C:$C,MATCH(MatchResults!G81,TeamStats!$A:$A,0))</f>
        <v>59.6775187237347</v>
      </c>
      <c r="AG81">
        <f>INDEX(TeamStats!$D:$D,MATCH(MatchResults!B81,TeamStats!$A:$A,0))</f>
        <v>-39.287983575124798</v>
      </c>
      <c r="AH81">
        <f>INDEX(TeamStats!$D:$D,MATCH(MatchResults!C81,TeamStats!$A:$A,0))</f>
        <v>22.130258478477501</v>
      </c>
      <c r="AI81">
        <f>INDEX(TeamStats!$D:$D,MATCH(MatchResults!D81,TeamStats!$A:$A,0))</f>
        <v>70.524705453845201</v>
      </c>
      <c r="AJ81">
        <f>INDEX(TeamStats!$D:$D,MATCH(MatchResults!E81,TeamStats!$A:$A,0))</f>
        <v>22.169231661152299</v>
      </c>
      <c r="AK81">
        <f>INDEX(TeamStats!$D:$D,MATCH(MatchResults!F81,TeamStats!$A:$A,0))</f>
        <v>9.0048092152343706</v>
      </c>
      <c r="AL81">
        <f>INDEX(TeamStats!$D:$D,MATCH(MatchResults!G81,TeamStats!$A:$A,0))</f>
        <v>3.5181469120564399</v>
      </c>
      <c r="AN81">
        <f>INDEX(TeamStats!$E:$E,MATCH(MatchResults!B81,TeamStats!$A:$A,0))</f>
        <v>11.7999455615664</v>
      </c>
      <c r="AO81">
        <f>INDEX(TeamStats!$E:$E,MATCH(MatchResults!C81,TeamStats!$A:$A,0))</f>
        <v>75.392086462304803</v>
      </c>
      <c r="AP81">
        <f>INDEX(TeamStats!$E:$E,MATCH(MatchResults!D81,TeamStats!$A:$A,0))</f>
        <v>87.236332828451793</v>
      </c>
      <c r="AQ81">
        <f>INDEX(TeamStats!$E:$E,MATCH(MatchResults!E81,TeamStats!$A:$A,0))</f>
        <v>71.326584843026694</v>
      </c>
      <c r="AR81">
        <f>INDEX(TeamStats!$E:$E,MATCH(MatchResults!F81,TeamStats!$A:$A,0))</f>
        <v>50.915169524580598</v>
      </c>
      <c r="AS81">
        <f>INDEX(TeamStats!$E:$E,MATCH(MatchResults!G81,TeamStats!$A:$A,0))</f>
        <v>66.767080965068303</v>
      </c>
    </row>
    <row r="82" spans="1:45" x14ac:dyDescent="0.35">
      <c r="A82">
        <v>81</v>
      </c>
      <c r="B82">
        <v>900</v>
      </c>
      <c r="C82">
        <v>1671</v>
      </c>
      <c r="D82">
        <v>4925</v>
      </c>
      <c r="E82">
        <v>932</v>
      </c>
      <c r="F82">
        <v>527</v>
      </c>
      <c r="G82">
        <v>4499</v>
      </c>
      <c r="H82" s="3" t="s">
        <v>13</v>
      </c>
      <c r="I82" t="str">
        <f t="shared" si="16"/>
        <v>RED</v>
      </c>
      <c r="J82" t="str">
        <f t="shared" si="17"/>
        <v>RED</v>
      </c>
      <c r="K82" t="str">
        <f t="shared" si="18"/>
        <v>RED</v>
      </c>
      <c r="L82" t="str">
        <f t="shared" si="11"/>
        <v>RED</v>
      </c>
      <c r="N82">
        <f t="shared" si="19"/>
        <v>1</v>
      </c>
      <c r="O82">
        <f t="shared" si="20"/>
        <v>1</v>
      </c>
      <c r="P82">
        <f t="shared" si="21"/>
        <v>1</v>
      </c>
      <c r="Q82">
        <f t="shared" si="15"/>
        <v>1</v>
      </c>
      <c r="S82" s="4">
        <f>INDEX(TeamStats!$B:$B,MATCH(MatchResults!B82,TeamStats!$A:$A,0))</f>
        <v>6.2061718335147598</v>
      </c>
      <c r="T82" s="4">
        <f>INDEX(TeamStats!$B:$B,MATCH(MatchResults!C82,TeamStats!$A:$A,0))</f>
        <v>14.9646110134782</v>
      </c>
      <c r="U82" s="4">
        <f>INDEX(TeamStats!$B:$B,MATCH(MatchResults!D82,TeamStats!$A:$A,0))</f>
        <v>-43.029778909837702</v>
      </c>
      <c r="V82" s="4">
        <f>INDEX(TeamStats!$B:$B,MATCH(MatchResults!E82,TeamStats!$A:$A,0))</f>
        <v>-52.294479225520703</v>
      </c>
      <c r="W82" s="4">
        <f>INDEX(TeamStats!$B:$B,MATCH(MatchResults!F82,TeamStats!$A:$A,0))</f>
        <v>-76.807262133988303</v>
      </c>
      <c r="X82" s="4">
        <f>INDEX(TeamStats!$B:$B,MATCH(MatchResults!G82,TeamStats!$A:$A,0))</f>
        <v>26.084742494957499</v>
      </c>
      <c r="Z82">
        <f>INDEX(TeamStats!$C:$C,MATCH(MatchResults!B82,TeamStats!$A:$A,0))</f>
        <v>81.567855161056698</v>
      </c>
      <c r="AA82">
        <f>INDEX(TeamStats!$C:$C,MATCH(MatchResults!C82,TeamStats!$A:$A,0))</f>
        <v>60.843227222403101</v>
      </c>
      <c r="AB82">
        <f>INDEX(TeamStats!$C:$C,MATCH(MatchResults!D82,TeamStats!$A:$A,0))</f>
        <v>32.406959064826403</v>
      </c>
      <c r="AC82">
        <f>INDEX(TeamStats!$C:$C,MATCH(MatchResults!E82,TeamStats!$A:$A,0))</f>
        <v>14.4288898375824</v>
      </c>
      <c r="AD82">
        <f>INDEX(TeamStats!$C:$C,MATCH(MatchResults!F82,TeamStats!$A:$A,0))</f>
        <v>36.906306938399197</v>
      </c>
      <c r="AE82">
        <f>INDEX(TeamStats!$C:$C,MATCH(MatchResults!G82,TeamStats!$A:$A,0))</f>
        <v>57.176699399227999</v>
      </c>
      <c r="AG82">
        <f>INDEX(TeamStats!$D:$D,MATCH(MatchResults!B82,TeamStats!$A:$A,0))</f>
        <v>20.103035171454199</v>
      </c>
      <c r="AH82">
        <f>INDEX(TeamStats!$D:$D,MATCH(MatchResults!C82,TeamStats!$A:$A,0))</f>
        <v>19.2436924288846</v>
      </c>
      <c r="AI82">
        <f>INDEX(TeamStats!$D:$D,MATCH(MatchResults!D82,TeamStats!$A:$A,0))</f>
        <v>-35.018724714142103</v>
      </c>
      <c r="AJ82">
        <f>INDEX(TeamStats!$D:$D,MATCH(MatchResults!E82,TeamStats!$A:$A,0))</f>
        <v>-35.956010265344702</v>
      </c>
      <c r="AK82">
        <f>INDEX(TeamStats!$D:$D,MATCH(MatchResults!F82,TeamStats!$A:$A,0))</f>
        <v>-43.919665423372599</v>
      </c>
      <c r="AL82">
        <f>INDEX(TeamStats!$D:$D,MATCH(MatchResults!G82,TeamStats!$A:$A,0))</f>
        <v>17.2696337012807</v>
      </c>
      <c r="AN82">
        <f>INDEX(TeamStats!$E:$E,MATCH(MatchResults!B82,TeamStats!$A:$A,0))</f>
        <v>76.410851665636699</v>
      </c>
      <c r="AO82">
        <f>INDEX(TeamStats!$E:$E,MATCH(MatchResults!C82,TeamStats!$A:$A,0))</f>
        <v>60.704323429483097</v>
      </c>
      <c r="AP82">
        <f>INDEX(TeamStats!$E:$E,MATCH(MatchResults!D82,TeamStats!$A:$A,0))</f>
        <v>23.450143713228702</v>
      </c>
      <c r="AQ82">
        <f>INDEX(TeamStats!$E:$E,MATCH(MatchResults!E82,TeamStats!$A:$A,0))</f>
        <v>14.8531535456677</v>
      </c>
      <c r="AR82">
        <f>INDEX(TeamStats!$E:$E,MATCH(MatchResults!F82,TeamStats!$A:$A,0))</f>
        <v>21.016508761430099</v>
      </c>
      <c r="AS82">
        <f>INDEX(TeamStats!$E:$E,MATCH(MatchResults!G82,TeamStats!$A:$A,0))</f>
        <v>59.3749885550193</v>
      </c>
    </row>
    <row r="83" spans="1:45" x14ac:dyDescent="0.35">
      <c r="A83">
        <v>82</v>
      </c>
      <c r="B83">
        <v>378</v>
      </c>
      <c r="C83">
        <v>2590</v>
      </c>
      <c r="D83">
        <v>3467</v>
      </c>
      <c r="E83">
        <v>5288</v>
      </c>
      <c r="F83">
        <v>503</v>
      </c>
      <c r="G83">
        <v>5123</v>
      </c>
      <c r="H83" s="3" t="s">
        <v>13</v>
      </c>
      <c r="I83" t="str">
        <f t="shared" si="16"/>
        <v>RED</v>
      </c>
      <c r="J83" t="str">
        <f t="shared" si="17"/>
        <v>RED</v>
      </c>
      <c r="K83" t="str">
        <f t="shared" si="18"/>
        <v>RED</v>
      </c>
      <c r="L83" t="str">
        <f t="shared" si="11"/>
        <v>RED</v>
      </c>
      <c r="N83">
        <f t="shared" si="19"/>
        <v>1</v>
      </c>
      <c r="O83">
        <f t="shared" si="20"/>
        <v>1</v>
      </c>
      <c r="P83">
        <f t="shared" si="21"/>
        <v>1</v>
      </c>
      <c r="Q83">
        <f t="shared" si="15"/>
        <v>1</v>
      </c>
      <c r="S83" s="4">
        <f>INDEX(TeamStats!$B:$B,MATCH(MatchResults!B83,TeamStats!$A:$A,0))</f>
        <v>-10.309676309032</v>
      </c>
      <c r="T83" s="4">
        <f>INDEX(TeamStats!$B:$B,MATCH(MatchResults!C83,TeamStats!$A:$A,0))</f>
        <v>92.415046970990105</v>
      </c>
      <c r="U83" s="4">
        <f>INDEX(TeamStats!$B:$B,MATCH(MatchResults!D83,TeamStats!$A:$A,0))</f>
        <v>2.5891343867884502</v>
      </c>
      <c r="V83" s="4">
        <f>INDEX(TeamStats!$B:$B,MATCH(MatchResults!E83,TeamStats!$A:$A,0))</f>
        <v>-20.861128927453901</v>
      </c>
      <c r="W83" s="4">
        <f>INDEX(TeamStats!$B:$B,MATCH(MatchResults!F83,TeamStats!$A:$A,0))</f>
        <v>29.304780339596299</v>
      </c>
      <c r="X83" s="4">
        <f>INDEX(TeamStats!$B:$B,MATCH(MatchResults!G83,TeamStats!$A:$A,0))</f>
        <v>-28.497683209929001</v>
      </c>
      <c r="Z83">
        <f>INDEX(TeamStats!$C:$C,MATCH(MatchResults!B83,TeamStats!$A:$A,0))</f>
        <v>67.193985678336702</v>
      </c>
      <c r="AA83">
        <f>INDEX(TeamStats!$C:$C,MATCH(MatchResults!C83,TeamStats!$A:$A,0))</f>
        <v>103.370078738499</v>
      </c>
      <c r="AB83">
        <f>INDEX(TeamStats!$C:$C,MATCH(MatchResults!D83,TeamStats!$A:$A,0))</f>
        <v>54.317500730529098</v>
      </c>
      <c r="AC83">
        <f>INDEX(TeamStats!$C:$C,MATCH(MatchResults!E83,TeamStats!$A:$A,0))</f>
        <v>29.861460877418299</v>
      </c>
      <c r="AD83">
        <f>INDEX(TeamStats!$C:$C,MATCH(MatchResults!F83,TeamStats!$A:$A,0))</f>
        <v>66.162124174762795</v>
      </c>
      <c r="AE83">
        <f>INDEX(TeamStats!$C:$C,MATCH(MatchResults!G83,TeamStats!$A:$A,0))</f>
        <v>31.5933675918609</v>
      </c>
      <c r="AG83">
        <f>INDEX(TeamStats!$D:$D,MATCH(MatchResults!B83,TeamStats!$A:$A,0))</f>
        <v>29.937542273644102</v>
      </c>
      <c r="AH83">
        <f>INDEX(TeamStats!$D:$D,MATCH(MatchResults!C83,TeamStats!$A:$A,0))</f>
        <v>75.705735722345096</v>
      </c>
      <c r="AI83">
        <f>INDEX(TeamStats!$D:$D,MATCH(MatchResults!D83,TeamStats!$A:$A,0))</f>
        <v>-13.5328646629199</v>
      </c>
      <c r="AJ83">
        <f>INDEX(TeamStats!$D:$D,MATCH(MatchResults!E83,TeamStats!$A:$A,0))</f>
        <v>-6.2211905748016596</v>
      </c>
      <c r="AK83">
        <f>INDEX(TeamStats!$D:$D,MATCH(MatchResults!F83,TeamStats!$A:$A,0))</f>
        <v>37.505669122618997</v>
      </c>
      <c r="AL83">
        <f>INDEX(TeamStats!$D:$D,MATCH(MatchResults!G83,TeamStats!$A:$A,0))</f>
        <v>-69.622990273833494</v>
      </c>
      <c r="AN83">
        <f>INDEX(TeamStats!$E:$E,MATCH(MatchResults!B83,TeamStats!$A:$A,0))</f>
        <v>55.189090417328302</v>
      </c>
      <c r="AO83">
        <f>INDEX(TeamStats!$E:$E,MATCH(MatchResults!C83,TeamStats!$A:$A,0))</f>
        <v>110.154700178646</v>
      </c>
      <c r="AP83">
        <f>INDEX(TeamStats!$E:$E,MATCH(MatchResults!D83,TeamStats!$A:$A,0))</f>
        <v>56.232474195014603</v>
      </c>
      <c r="AQ83">
        <f>INDEX(TeamStats!$E:$E,MATCH(MatchResults!E83,TeamStats!$A:$A,0))</f>
        <v>33.365220247429697</v>
      </c>
      <c r="AR83">
        <f>INDEX(TeamStats!$E:$E,MATCH(MatchResults!F83,TeamStats!$A:$A,0))</f>
        <v>67.821721097813594</v>
      </c>
      <c r="AS83">
        <f>INDEX(TeamStats!$E:$E,MATCH(MatchResults!G83,TeamStats!$A:$A,0))</f>
        <v>24.5927661054052</v>
      </c>
    </row>
    <row r="84" spans="1:45" x14ac:dyDescent="0.35">
      <c r="A84">
        <v>83</v>
      </c>
      <c r="B84">
        <v>2500</v>
      </c>
      <c r="C84">
        <v>3616</v>
      </c>
      <c r="D84">
        <v>2576</v>
      </c>
      <c r="E84">
        <v>4010</v>
      </c>
      <c r="F84">
        <v>229</v>
      </c>
      <c r="G84">
        <v>1538</v>
      </c>
      <c r="H84" s="3" t="s">
        <v>12</v>
      </c>
      <c r="I84" t="str">
        <f t="shared" si="16"/>
        <v>RED</v>
      </c>
      <c r="J84" t="str">
        <f t="shared" si="17"/>
        <v>BLUE</v>
      </c>
      <c r="K84" t="str">
        <f t="shared" si="18"/>
        <v>RED</v>
      </c>
      <c r="L84" t="str">
        <f t="shared" si="11"/>
        <v>BLUE</v>
      </c>
      <c r="N84">
        <f t="shared" si="19"/>
        <v>0</v>
      </c>
      <c r="O84">
        <f t="shared" si="20"/>
        <v>1</v>
      </c>
      <c r="P84">
        <f t="shared" si="21"/>
        <v>0</v>
      </c>
      <c r="Q84">
        <f t="shared" si="15"/>
        <v>1</v>
      </c>
      <c r="S84" s="4">
        <f>INDEX(TeamStats!$B:$B,MATCH(MatchResults!B84,TeamStats!$A:$A,0))</f>
        <v>-16.859312315854002</v>
      </c>
      <c r="T84" s="4">
        <f>INDEX(TeamStats!$B:$B,MATCH(MatchResults!C84,TeamStats!$A:$A,0))</f>
        <v>-5.3890634656981904</v>
      </c>
      <c r="U84" s="4">
        <f>INDEX(TeamStats!$B:$B,MATCH(MatchResults!D84,TeamStats!$A:$A,0))</f>
        <v>-32.826704816724003</v>
      </c>
      <c r="V84" s="4">
        <f>INDEX(TeamStats!$B:$B,MATCH(MatchResults!E84,TeamStats!$A:$A,0))</f>
        <v>-57.537790538733802</v>
      </c>
      <c r="W84" s="4">
        <f>INDEX(TeamStats!$B:$B,MATCH(MatchResults!F84,TeamStats!$A:$A,0))</f>
        <v>-34.636587057269402</v>
      </c>
      <c r="X84" s="4">
        <f>INDEX(TeamStats!$B:$B,MATCH(MatchResults!G84,TeamStats!$A:$A,0))</f>
        <v>-0.81960495142143397</v>
      </c>
      <c r="Z84">
        <f>INDEX(TeamStats!$C:$C,MATCH(MatchResults!B84,TeamStats!$A:$A,0))</f>
        <v>25.120559377135098</v>
      </c>
      <c r="AA84">
        <f>INDEX(TeamStats!$C:$C,MATCH(MatchResults!C84,TeamStats!$A:$A,0))</f>
        <v>52.1366996648173</v>
      </c>
      <c r="AB84">
        <f>INDEX(TeamStats!$C:$C,MATCH(MatchResults!D84,TeamStats!$A:$A,0))</f>
        <v>16.811991914756401</v>
      </c>
      <c r="AC84">
        <f>INDEX(TeamStats!$C:$C,MATCH(MatchResults!E84,TeamStats!$A:$A,0))</f>
        <v>8.4432040457553406</v>
      </c>
      <c r="AD84">
        <f>INDEX(TeamStats!$C:$C,MATCH(MatchResults!F84,TeamStats!$A:$A,0))</f>
        <v>47.910884079622001</v>
      </c>
      <c r="AE84">
        <f>INDEX(TeamStats!$C:$C,MATCH(MatchResults!G84,TeamStats!$A:$A,0))</f>
        <v>65.466898921311895</v>
      </c>
      <c r="AG84">
        <f>INDEX(TeamStats!$D:$D,MATCH(MatchResults!B84,TeamStats!$A:$A,0))</f>
        <v>-40.579905728416797</v>
      </c>
      <c r="AH84">
        <f>INDEX(TeamStats!$D:$D,MATCH(MatchResults!C84,TeamStats!$A:$A,0))</f>
        <v>16.795983020593901</v>
      </c>
      <c r="AI84">
        <f>INDEX(TeamStats!$D:$D,MATCH(MatchResults!D84,TeamStats!$A:$A,0))</f>
        <v>-31.811673356784102</v>
      </c>
      <c r="AJ84">
        <f>INDEX(TeamStats!$D:$D,MATCH(MatchResults!E84,TeamStats!$A:$A,0))</f>
        <v>-43.263378005106901</v>
      </c>
      <c r="AK84">
        <f>INDEX(TeamStats!$D:$D,MATCH(MatchResults!F84,TeamStats!$A:$A,0))</f>
        <v>-27.111333406383199</v>
      </c>
      <c r="AL84">
        <f>INDEX(TeamStats!$D:$D,MATCH(MatchResults!G84,TeamStats!$A:$A,0))</f>
        <v>7.0254130366621101</v>
      </c>
      <c r="AN84">
        <f>INDEX(TeamStats!$E:$E,MATCH(MatchResults!B84,TeamStats!$A:$A,0))</f>
        <v>20.225105188175601</v>
      </c>
      <c r="AO84">
        <f>INDEX(TeamStats!$E:$E,MATCH(MatchResults!C84,TeamStats!$A:$A,0))</f>
        <v>57.747100137974897</v>
      </c>
      <c r="AP84">
        <f>INDEX(TeamStats!$E:$E,MATCH(MatchResults!D84,TeamStats!$A:$A,0))</f>
        <v>21.7763710495094</v>
      </c>
      <c r="AQ84">
        <f>INDEX(TeamStats!$E:$E,MATCH(MatchResults!E84,TeamStats!$A:$A,0))</f>
        <v>6.7467119149312804</v>
      </c>
      <c r="AR84">
        <f>INDEX(TeamStats!$E:$E,MATCH(MatchResults!F84,TeamStats!$A:$A,0))</f>
        <v>37.729455568786797</v>
      </c>
      <c r="AS84">
        <f>INDEX(TeamStats!$E:$E,MATCH(MatchResults!G84,TeamStats!$A:$A,0))</f>
        <v>58.132333646701497</v>
      </c>
    </row>
    <row r="85" spans="1:45" x14ac:dyDescent="0.35">
      <c r="A85">
        <v>84</v>
      </c>
      <c r="B85">
        <v>1540</v>
      </c>
      <c r="C85">
        <v>4778</v>
      </c>
      <c r="D85">
        <v>1086</v>
      </c>
      <c r="E85">
        <v>2137</v>
      </c>
      <c r="F85">
        <v>5019</v>
      </c>
      <c r="G85">
        <v>4547</v>
      </c>
      <c r="H85" s="3" t="s">
        <v>13</v>
      </c>
      <c r="I85" t="str">
        <f t="shared" si="16"/>
        <v>RED</v>
      </c>
      <c r="J85" t="str">
        <f t="shared" si="17"/>
        <v>BLUE</v>
      </c>
      <c r="K85" t="str">
        <f t="shared" si="18"/>
        <v>RED</v>
      </c>
      <c r="L85" t="str">
        <f t="shared" si="11"/>
        <v>BLUE</v>
      </c>
      <c r="N85">
        <f t="shared" si="19"/>
        <v>1</v>
      </c>
      <c r="O85">
        <f t="shared" si="20"/>
        <v>0</v>
      </c>
      <c r="P85">
        <f t="shared" si="21"/>
        <v>1</v>
      </c>
      <c r="Q85">
        <f t="shared" si="15"/>
        <v>0</v>
      </c>
      <c r="S85" s="4">
        <f>INDEX(TeamStats!$B:$B,MATCH(MatchResults!B85,TeamStats!$A:$A,0))</f>
        <v>-18.908791938014801</v>
      </c>
      <c r="T85" s="4">
        <f>INDEX(TeamStats!$B:$B,MATCH(MatchResults!C85,TeamStats!$A:$A,0))</f>
        <v>16.990683473504902</v>
      </c>
      <c r="U85" s="4">
        <f>INDEX(TeamStats!$B:$B,MATCH(MatchResults!D85,TeamStats!$A:$A,0))</f>
        <v>24.881078438644</v>
      </c>
      <c r="V85" s="4">
        <f>INDEX(TeamStats!$B:$B,MATCH(MatchResults!E85,TeamStats!$A:$A,0))</f>
        <v>24.3991117106807</v>
      </c>
      <c r="W85" s="4">
        <f>INDEX(TeamStats!$B:$B,MATCH(MatchResults!F85,TeamStats!$A:$A,0))</f>
        <v>-8.0495709599212901</v>
      </c>
      <c r="X85" s="4">
        <f>INDEX(TeamStats!$B:$B,MATCH(MatchResults!G85,TeamStats!$A:$A,0))</f>
        <v>-29.542818265138699</v>
      </c>
      <c r="Z85">
        <f>INDEX(TeamStats!$C:$C,MATCH(MatchResults!B85,TeamStats!$A:$A,0))</f>
        <v>38.490995968832699</v>
      </c>
      <c r="AA85">
        <f>INDEX(TeamStats!$C:$C,MATCH(MatchResults!C85,TeamStats!$A:$A,0))</f>
        <v>49.742641349366501</v>
      </c>
      <c r="AB85">
        <f>INDEX(TeamStats!$C:$C,MATCH(MatchResults!D85,TeamStats!$A:$A,0))</f>
        <v>28.588141818718601</v>
      </c>
      <c r="AC85">
        <f>INDEX(TeamStats!$C:$C,MATCH(MatchResults!E85,TeamStats!$A:$A,0))</f>
        <v>79.659076246650201</v>
      </c>
      <c r="AD85">
        <f>INDEX(TeamStats!$C:$C,MATCH(MatchResults!F85,TeamStats!$A:$A,0))</f>
        <v>35.757622983421399</v>
      </c>
      <c r="AE85">
        <f>INDEX(TeamStats!$C:$C,MATCH(MatchResults!G85,TeamStats!$A:$A,0))</f>
        <v>36.905451220173497</v>
      </c>
      <c r="AG85">
        <f>INDEX(TeamStats!$D:$D,MATCH(MatchResults!B85,TeamStats!$A:$A,0))</f>
        <v>-7.5589179039667203</v>
      </c>
      <c r="AH85">
        <f>INDEX(TeamStats!$D:$D,MATCH(MatchResults!C85,TeamStats!$A:$A,0))</f>
        <v>7.1773946348575297</v>
      </c>
      <c r="AI85">
        <f>INDEX(TeamStats!$D:$D,MATCH(MatchResults!D85,TeamStats!$A:$A,0))</f>
        <v>7.51736897254127</v>
      </c>
      <c r="AJ85">
        <f>INDEX(TeamStats!$D:$D,MATCH(MatchResults!E85,TeamStats!$A:$A,0))</f>
        <v>23.987792497757201</v>
      </c>
      <c r="AK85">
        <f>INDEX(TeamStats!$D:$D,MATCH(MatchResults!F85,TeamStats!$A:$A,0))</f>
        <v>-26.621454414913401</v>
      </c>
      <c r="AL85">
        <f>INDEX(TeamStats!$D:$D,MATCH(MatchResults!G85,TeamStats!$A:$A,0))</f>
        <v>-4.4396512187021102</v>
      </c>
      <c r="AN85">
        <f>INDEX(TeamStats!$E:$E,MATCH(MatchResults!B85,TeamStats!$A:$A,0))</f>
        <v>40.542087189138599</v>
      </c>
      <c r="AO85">
        <f>INDEX(TeamStats!$E:$E,MATCH(MatchResults!C85,TeamStats!$A:$A,0))</f>
        <v>54.202413229746099</v>
      </c>
      <c r="AP85">
        <f>INDEX(TeamStats!$E:$E,MATCH(MatchResults!D85,TeamStats!$A:$A,0))</f>
        <v>41.453781222148997</v>
      </c>
      <c r="AQ85">
        <f>INDEX(TeamStats!$E:$E,MATCH(MatchResults!E85,TeamStats!$A:$A,0))</f>
        <v>78.916527721790303</v>
      </c>
      <c r="AR85">
        <f>INDEX(TeamStats!$E:$E,MATCH(MatchResults!F85,TeamStats!$A:$A,0))</f>
        <v>33.010394813287498</v>
      </c>
      <c r="AS85">
        <f>INDEX(TeamStats!$E:$E,MATCH(MatchResults!G85,TeamStats!$A:$A,0))</f>
        <v>28.765333897121</v>
      </c>
    </row>
    <row r="86" spans="1:45" x14ac:dyDescent="0.35">
      <c r="A86">
        <v>85</v>
      </c>
      <c r="B86">
        <v>5006</v>
      </c>
      <c r="C86">
        <v>2180</v>
      </c>
      <c r="D86">
        <v>2834</v>
      </c>
      <c r="E86">
        <v>4933</v>
      </c>
      <c r="F86">
        <v>4914</v>
      </c>
      <c r="G86">
        <v>1816</v>
      </c>
      <c r="H86" s="3" t="s">
        <v>12</v>
      </c>
      <c r="I86" t="str">
        <f t="shared" si="16"/>
        <v>BLUE</v>
      </c>
      <c r="J86" t="str">
        <f t="shared" si="17"/>
        <v>BLUE</v>
      </c>
      <c r="K86" t="str">
        <f t="shared" si="18"/>
        <v>BLUE</v>
      </c>
      <c r="L86" t="str">
        <f t="shared" si="11"/>
        <v>BLUE</v>
      </c>
      <c r="N86">
        <f t="shared" si="19"/>
        <v>1</v>
      </c>
      <c r="O86">
        <f t="shared" si="20"/>
        <v>1</v>
      </c>
      <c r="P86">
        <f t="shared" si="21"/>
        <v>1</v>
      </c>
      <c r="Q86">
        <f t="shared" si="15"/>
        <v>1</v>
      </c>
      <c r="S86" s="4">
        <f>INDEX(TeamStats!$B:$B,MATCH(MatchResults!B86,TeamStats!$A:$A,0))</f>
        <v>-17.4077123736838</v>
      </c>
      <c r="T86" s="4">
        <f>INDEX(TeamStats!$B:$B,MATCH(MatchResults!C86,TeamStats!$A:$A,0))</f>
        <v>-24.475445967414899</v>
      </c>
      <c r="U86" s="4">
        <f>INDEX(TeamStats!$B:$B,MATCH(MatchResults!D86,TeamStats!$A:$A,0))</f>
        <v>10.492098648527501</v>
      </c>
      <c r="V86" s="4">
        <f>INDEX(TeamStats!$B:$B,MATCH(MatchResults!E86,TeamStats!$A:$A,0))</f>
        <v>-38.8895152087292</v>
      </c>
      <c r="W86" s="4">
        <f>INDEX(TeamStats!$B:$B,MATCH(MatchResults!F86,TeamStats!$A:$A,0))</f>
        <v>17.319370264332498</v>
      </c>
      <c r="X86" s="4">
        <f>INDEX(TeamStats!$B:$B,MATCH(MatchResults!G86,TeamStats!$A:$A,0))</f>
        <v>41.158252356060402</v>
      </c>
      <c r="Z86">
        <f>INDEX(TeamStats!$C:$C,MATCH(MatchResults!B86,TeamStats!$A:$A,0))</f>
        <v>36.777574739964003</v>
      </c>
      <c r="AA86">
        <f>INDEX(TeamStats!$C:$C,MATCH(MatchResults!C86,TeamStats!$A:$A,0))</f>
        <v>58.824723219355299</v>
      </c>
      <c r="AB86">
        <f>INDEX(TeamStats!$C:$C,MATCH(MatchResults!D86,TeamStats!$A:$A,0))</f>
        <v>34.579530430413399</v>
      </c>
      <c r="AC86">
        <f>INDEX(TeamStats!$C:$C,MATCH(MatchResults!E86,TeamStats!$A:$A,0))</f>
        <v>50.040434729015402</v>
      </c>
      <c r="AD86">
        <f>INDEX(TeamStats!$C:$C,MATCH(MatchResults!F86,TeamStats!$A:$A,0))</f>
        <v>25.2014392475572</v>
      </c>
      <c r="AE86">
        <f>INDEX(TeamStats!$C:$C,MATCH(MatchResults!G86,TeamStats!$A:$A,0))</f>
        <v>77.810284463799604</v>
      </c>
      <c r="AG86">
        <f>INDEX(TeamStats!$D:$D,MATCH(MatchResults!B86,TeamStats!$A:$A,0))</f>
        <v>-53.401704545792498</v>
      </c>
      <c r="AH86">
        <f>INDEX(TeamStats!$D:$D,MATCH(MatchResults!C86,TeamStats!$A:$A,0))</f>
        <v>-12.6504119491628</v>
      </c>
      <c r="AI86">
        <f>INDEX(TeamStats!$D:$D,MATCH(MatchResults!D86,TeamStats!$A:$A,0))</f>
        <v>-13.374242371714899</v>
      </c>
      <c r="AJ86">
        <f>INDEX(TeamStats!$D:$D,MATCH(MatchResults!E86,TeamStats!$A:$A,0))</f>
        <v>-29.1626999353395</v>
      </c>
      <c r="AK86">
        <f>INDEX(TeamStats!$D:$D,MATCH(MatchResults!F86,TeamStats!$A:$A,0))</f>
        <v>-31.6532732945338</v>
      </c>
      <c r="AL86">
        <f>INDEX(TeamStats!$D:$D,MATCH(MatchResults!G86,TeamStats!$A:$A,0))</f>
        <v>48.312036857568302</v>
      </c>
      <c r="AN86">
        <f>INDEX(TeamStats!$E:$E,MATCH(MatchResults!B86,TeamStats!$A:$A,0))</f>
        <v>32.7983359348097</v>
      </c>
      <c r="AO86">
        <f>INDEX(TeamStats!$E:$E,MATCH(MatchResults!C86,TeamStats!$A:$A,0))</f>
        <v>47.620387976732999</v>
      </c>
      <c r="AP86">
        <f>INDEX(TeamStats!$E:$E,MATCH(MatchResults!D86,TeamStats!$A:$A,0))</f>
        <v>45.6361111411209</v>
      </c>
      <c r="AQ86">
        <f>INDEX(TeamStats!$E:$E,MATCH(MatchResults!E86,TeamStats!$A:$A,0))</f>
        <v>38.2189128827522</v>
      </c>
      <c r="AR86">
        <f>INDEX(TeamStats!$E:$E,MATCH(MatchResults!F86,TeamStats!$A:$A,0))</f>
        <v>34.117504148514101</v>
      </c>
      <c r="AS86">
        <f>INDEX(TeamStats!$E:$E,MATCH(MatchResults!G86,TeamStats!$A:$A,0))</f>
        <v>82.296025257071705</v>
      </c>
    </row>
    <row r="87" spans="1:45" x14ac:dyDescent="0.35">
      <c r="A87">
        <v>86</v>
      </c>
      <c r="B87">
        <v>3492</v>
      </c>
      <c r="C87">
        <v>2502</v>
      </c>
      <c r="D87">
        <v>1519</v>
      </c>
      <c r="E87">
        <v>4707</v>
      </c>
      <c r="F87">
        <v>334</v>
      </c>
      <c r="G87">
        <v>4531</v>
      </c>
      <c r="H87" s="3" t="s">
        <v>13</v>
      </c>
      <c r="I87" t="str">
        <f t="shared" si="16"/>
        <v>RED</v>
      </c>
      <c r="J87" t="str">
        <f t="shared" si="17"/>
        <v>RED</v>
      </c>
      <c r="K87" t="str">
        <f t="shared" si="18"/>
        <v>RED</v>
      </c>
      <c r="L87" t="str">
        <f t="shared" si="11"/>
        <v>RED</v>
      </c>
      <c r="N87">
        <f t="shared" si="19"/>
        <v>1</v>
      </c>
      <c r="O87">
        <f t="shared" si="20"/>
        <v>1</v>
      </c>
      <c r="P87">
        <f t="shared" si="21"/>
        <v>1</v>
      </c>
      <c r="Q87">
        <f t="shared" si="15"/>
        <v>1</v>
      </c>
      <c r="S87" s="4">
        <f>INDEX(TeamStats!$B:$B,MATCH(MatchResults!B87,TeamStats!$A:$A,0))</f>
        <v>-9.60573434502742</v>
      </c>
      <c r="T87" s="4">
        <f>INDEX(TeamStats!$B:$B,MATCH(MatchResults!C87,TeamStats!$A:$A,0))</f>
        <v>-24.570732238255701</v>
      </c>
      <c r="U87" s="4">
        <f>INDEX(TeamStats!$B:$B,MATCH(MatchResults!D87,TeamStats!$A:$A,0))</f>
        <v>55.394661628577801</v>
      </c>
      <c r="V87" s="4">
        <f>INDEX(TeamStats!$B:$B,MATCH(MatchResults!E87,TeamStats!$A:$A,0))</f>
        <v>-22.194052275119301</v>
      </c>
      <c r="W87" s="4">
        <f>INDEX(TeamStats!$B:$B,MATCH(MatchResults!F87,TeamStats!$A:$A,0))</f>
        <v>28.302955675209802</v>
      </c>
      <c r="X87" s="4">
        <f>INDEX(TeamStats!$B:$B,MATCH(MatchResults!G87,TeamStats!$A:$A,0))</f>
        <v>-28.280349800835999</v>
      </c>
      <c r="Z87">
        <f>INDEX(TeamStats!$C:$C,MATCH(MatchResults!B87,TeamStats!$A:$A,0))</f>
        <v>44.017806341162498</v>
      </c>
      <c r="AA87">
        <f>INDEX(TeamStats!$C:$C,MATCH(MatchResults!C87,TeamStats!$A:$A,0))</f>
        <v>45.8502341579822</v>
      </c>
      <c r="AB87">
        <f>INDEX(TeamStats!$C:$C,MATCH(MatchResults!D87,TeamStats!$A:$A,0))</f>
        <v>75.137585844312497</v>
      </c>
      <c r="AC87">
        <f>INDEX(TeamStats!$C:$C,MATCH(MatchResults!E87,TeamStats!$A:$A,0))</f>
        <v>27.541480581478702</v>
      </c>
      <c r="AD87">
        <f>INDEX(TeamStats!$C:$C,MATCH(MatchResults!F87,TeamStats!$A:$A,0))</f>
        <v>64.648737641039304</v>
      </c>
      <c r="AE87">
        <f>INDEX(TeamStats!$C:$C,MATCH(MatchResults!G87,TeamStats!$A:$A,0))</f>
        <v>15.3380546473027</v>
      </c>
      <c r="AG87">
        <f>INDEX(TeamStats!$D:$D,MATCH(MatchResults!B87,TeamStats!$A:$A,0))</f>
        <v>17.996937101573199</v>
      </c>
      <c r="AH87">
        <f>INDEX(TeamStats!$D:$D,MATCH(MatchResults!C87,TeamStats!$A:$A,0))</f>
        <v>-25.608794329226601</v>
      </c>
      <c r="AI87">
        <f>INDEX(TeamStats!$D:$D,MATCH(MatchResults!D87,TeamStats!$A:$A,0))</f>
        <v>69.775726459288194</v>
      </c>
      <c r="AJ87">
        <f>INDEX(TeamStats!$D:$D,MATCH(MatchResults!E87,TeamStats!$A:$A,0))</f>
        <v>-24.2579329712892</v>
      </c>
      <c r="AK87">
        <f>INDEX(TeamStats!$D:$D,MATCH(MatchResults!F87,TeamStats!$A:$A,0))</f>
        <v>26.174751422355701</v>
      </c>
      <c r="AL87">
        <f>INDEX(TeamStats!$D:$D,MATCH(MatchResults!G87,TeamStats!$A:$A,0))</f>
        <v>-33.336104491550699</v>
      </c>
      <c r="AN87">
        <f>INDEX(TeamStats!$E:$E,MATCH(MatchResults!B87,TeamStats!$A:$A,0))</f>
        <v>48.399787106564602</v>
      </c>
      <c r="AO87">
        <f>INDEX(TeamStats!$E:$E,MATCH(MatchResults!C87,TeamStats!$A:$A,0))</f>
        <v>40.718669510191901</v>
      </c>
      <c r="AP87">
        <f>INDEX(TeamStats!$E:$E,MATCH(MatchResults!D87,TeamStats!$A:$A,0))</f>
        <v>85.806116041025604</v>
      </c>
      <c r="AQ87">
        <f>INDEX(TeamStats!$E:$E,MATCH(MatchResults!E87,TeamStats!$A:$A,0))</f>
        <v>28.6341791106281</v>
      </c>
      <c r="AR87">
        <f>INDEX(TeamStats!$E:$E,MATCH(MatchResults!F87,TeamStats!$A:$A,0))</f>
        <v>73.441670471028999</v>
      </c>
      <c r="AS87">
        <f>INDEX(TeamStats!$E:$E,MATCH(MatchResults!G87,TeamStats!$A:$A,0))</f>
        <v>14.838366913462</v>
      </c>
    </row>
    <row r="88" spans="1:45" x14ac:dyDescent="0.35">
      <c r="A88">
        <v>87</v>
      </c>
      <c r="B88">
        <v>4944</v>
      </c>
      <c r="C88">
        <v>2607</v>
      </c>
      <c r="D88">
        <v>103</v>
      </c>
      <c r="E88">
        <v>1662</v>
      </c>
      <c r="F88">
        <v>195</v>
      </c>
      <c r="G88">
        <v>319</v>
      </c>
      <c r="H88" s="3" t="s">
        <v>12</v>
      </c>
      <c r="I88" t="str">
        <f t="shared" si="16"/>
        <v>BLUE</v>
      </c>
      <c r="J88" t="str">
        <f t="shared" si="17"/>
        <v>BLUE</v>
      </c>
      <c r="K88" t="str">
        <f t="shared" si="18"/>
        <v>BLUE</v>
      </c>
      <c r="L88" t="str">
        <f t="shared" si="11"/>
        <v>BLUE</v>
      </c>
      <c r="N88">
        <f t="shared" si="19"/>
        <v>1</v>
      </c>
      <c r="O88">
        <f t="shared" si="20"/>
        <v>1</v>
      </c>
      <c r="P88">
        <f t="shared" si="21"/>
        <v>1</v>
      </c>
      <c r="Q88">
        <f t="shared" si="15"/>
        <v>1</v>
      </c>
      <c r="S88" s="4">
        <f>INDEX(TeamStats!$B:$B,MATCH(MatchResults!B88,TeamStats!$A:$A,0))</f>
        <v>-71.448105189156195</v>
      </c>
      <c r="T88" s="4">
        <f>INDEX(TeamStats!$B:$B,MATCH(MatchResults!C88,TeamStats!$A:$A,0))</f>
        <v>-6.8074611028569496</v>
      </c>
      <c r="U88" s="4">
        <f>INDEX(TeamStats!$B:$B,MATCH(MatchResults!D88,TeamStats!$A:$A,0))</f>
        <v>-36.302028150638002</v>
      </c>
      <c r="V88" s="4">
        <f>INDEX(TeamStats!$B:$B,MATCH(MatchResults!E88,TeamStats!$A:$A,0))</f>
        <v>-0.62806265515445103</v>
      </c>
      <c r="W88" s="4">
        <f>INDEX(TeamStats!$B:$B,MATCH(MatchResults!F88,TeamStats!$A:$A,0))</f>
        <v>16.048292973874901</v>
      </c>
      <c r="X88" s="4">
        <f>INDEX(TeamStats!$B:$B,MATCH(MatchResults!G88,TeamStats!$A:$A,0))</f>
        <v>0.47612549101735402</v>
      </c>
      <c r="Z88">
        <f>INDEX(TeamStats!$C:$C,MATCH(MatchResults!B88,TeamStats!$A:$A,0))</f>
        <v>4.9620537578974897</v>
      </c>
      <c r="AA88">
        <f>INDEX(TeamStats!$C:$C,MATCH(MatchResults!C88,TeamStats!$A:$A,0))</f>
        <v>70.238967027572698</v>
      </c>
      <c r="AB88">
        <f>INDEX(TeamStats!$C:$C,MATCH(MatchResults!D88,TeamStats!$A:$A,0))</f>
        <v>47.126399429300299</v>
      </c>
      <c r="AC88">
        <f>INDEX(TeamStats!$C:$C,MATCH(MatchResults!E88,TeamStats!$A:$A,0))</f>
        <v>66.930090093030898</v>
      </c>
      <c r="AD88">
        <f>INDEX(TeamStats!$C:$C,MATCH(MatchResults!F88,TeamStats!$A:$A,0))</f>
        <v>94.610681208523502</v>
      </c>
      <c r="AE88">
        <f>INDEX(TeamStats!$C:$C,MATCH(MatchResults!G88,TeamStats!$A:$A,0))</f>
        <v>52.695155393010502</v>
      </c>
      <c r="AG88">
        <f>INDEX(TeamStats!$D:$D,MATCH(MatchResults!B88,TeamStats!$A:$A,0))</f>
        <v>-108.26175668665</v>
      </c>
      <c r="AH88">
        <f>INDEX(TeamStats!$D:$D,MATCH(MatchResults!C88,TeamStats!$A:$A,0))</f>
        <v>11.662346116225899</v>
      </c>
      <c r="AI88">
        <f>INDEX(TeamStats!$D:$D,MATCH(MatchResults!D88,TeamStats!$A:$A,0))</f>
        <v>-26.202979233248598</v>
      </c>
      <c r="AJ88">
        <f>INDEX(TeamStats!$D:$D,MATCH(MatchResults!E88,TeamStats!$A:$A,0))</f>
        <v>22.378264880937898</v>
      </c>
      <c r="AK88">
        <f>INDEX(TeamStats!$D:$D,MATCH(MatchResults!F88,TeamStats!$A:$A,0))</f>
        <v>21.221399463791101</v>
      </c>
      <c r="AL88">
        <f>INDEX(TeamStats!$D:$D,MATCH(MatchResults!G88,TeamStats!$A:$A,0))</f>
        <v>15.0658967340378</v>
      </c>
      <c r="AN88">
        <f>INDEX(TeamStats!$E:$E,MATCH(MatchResults!B88,TeamStats!$A:$A,0))</f>
        <v>-5.17281674950826</v>
      </c>
      <c r="AO88">
        <f>INDEX(TeamStats!$E:$E,MATCH(MatchResults!C88,TeamStats!$A:$A,0))</f>
        <v>65.990779618234498</v>
      </c>
      <c r="AP88">
        <f>INDEX(TeamStats!$E:$E,MATCH(MatchResults!D88,TeamStats!$A:$A,0))</f>
        <v>40.813151801069402</v>
      </c>
      <c r="AQ88">
        <f>INDEX(TeamStats!$E:$E,MATCH(MatchResults!E88,TeamStats!$A:$A,0))</f>
        <v>68.492066293753098</v>
      </c>
      <c r="AR88">
        <f>INDEX(TeamStats!$E:$E,MATCH(MatchResults!F88,TeamStats!$A:$A,0))</f>
        <v>86.164849390826603</v>
      </c>
      <c r="AS88">
        <f>INDEX(TeamStats!$E:$E,MATCH(MatchResults!G88,TeamStats!$A:$A,0))</f>
        <v>58.514758557694599</v>
      </c>
    </row>
    <row r="89" spans="1:45" x14ac:dyDescent="0.35">
      <c r="A89">
        <v>88</v>
      </c>
      <c r="B89">
        <v>2198</v>
      </c>
      <c r="C89">
        <v>4946</v>
      </c>
      <c r="D89">
        <v>4911</v>
      </c>
      <c r="E89">
        <v>399</v>
      </c>
      <c r="F89">
        <v>484</v>
      </c>
      <c r="G89">
        <v>3158</v>
      </c>
      <c r="H89" s="3" t="s">
        <v>12</v>
      </c>
      <c r="I89" t="str">
        <f t="shared" si="16"/>
        <v>RED</v>
      </c>
      <c r="J89" t="str">
        <f t="shared" si="17"/>
        <v>BLUE</v>
      </c>
      <c r="K89" t="str">
        <f t="shared" si="18"/>
        <v>BLUE</v>
      </c>
      <c r="L89" t="str">
        <f t="shared" si="11"/>
        <v>BLUE</v>
      </c>
      <c r="N89">
        <f t="shared" si="19"/>
        <v>0</v>
      </c>
      <c r="O89">
        <f t="shared" si="20"/>
        <v>1</v>
      </c>
      <c r="P89">
        <f t="shared" si="21"/>
        <v>1</v>
      </c>
      <c r="Q89">
        <f t="shared" si="15"/>
        <v>1</v>
      </c>
      <c r="S89" s="4">
        <f>INDEX(TeamStats!$B:$B,MATCH(MatchResults!B89,TeamStats!$A:$A,0))</f>
        <v>-36.196336836772304</v>
      </c>
      <c r="T89" s="4">
        <f>INDEX(TeamStats!$B:$B,MATCH(MatchResults!C89,TeamStats!$A:$A,0))</f>
        <v>55.658045942187499</v>
      </c>
      <c r="U89" s="4">
        <f>INDEX(TeamStats!$B:$B,MATCH(MatchResults!D89,TeamStats!$A:$A,0))</f>
        <v>2.68885605571643</v>
      </c>
      <c r="V89" s="4">
        <f>INDEX(TeamStats!$B:$B,MATCH(MatchResults!E89,TeamStats!$A:$A,0))</f>
        <v>51.596073682174698</v>
      </c>
      <c r="W89" s="4">
        <f>INDEX(TeamStats!$B:$B,MATCH(MatchResults!F89,TeamStats!$A:$A,0))</f>
        <v>-62.159156068077301</v>
      </c>
      <c r="X89" s="4">
        <f>INDEX(TeamStats!$B:$B,MATCH(MatchResults!G89,TeamStats!$A:$A,0))</f>
        <v>24.390626896259398</v>
      </c>
      <c r="Z89">
        <f>INDEX(TeamStats!$C:$C,MATCH(MatchResults!B89,TeamStats!$A:$A,0))</f>
        <v>50.059823812152999</v>
      </c>
      <c r="AA89">
        <f>INDEX(TeamStats!$C:$C,MATCH(MatchResults!C89,TeamStats!$A:$A,0))</f>
        <v>59.6775187237347</v>
      </c>
      <c r="AB89">
        <f>INDEX(TeamStats!$C:$C,MATCH(MatchResults!D89,TeamStats!$A:$A,0))</f>
        <v>64.205334356359003</v>
      </c>
      <c r="AC89">
        <f>INDEX(TeamStats!$C:$C,MATCH(MatchResults!E89,TeamStats!$A:$A,0))</f>
        <v>101.820876530116</v>
      </c>
      <c r="AD89">
        <f>INDEX(TeamStats!$C:$C,MATCH(MatchResults!F89,TeamStats!$A:$A,0))</f>
        <v>26.499958101470099</v>
      </c>
      <c r="AE89">
        <f>INDEX(TeamStats!$C:$C,MATCH(MatchResults!G89,TeamStats!$A:$A,0))</f>
        <v>69.369246632473306</v>
      </c>
      <c r="AG89">
        <f>INDEX(TeamStats!$D:$D,MATCH(MatchResults!B89,TeamStats!$A:$A,0))</f>
        <v>-22.9044947687253</v>
      </c>
      <c r="AH89">
        <f>INDEX(TeamStats!$D:$D,MATCH(MatchResults!C89,TeamStats!$A:$A,0))</f>
        <v>3.5181469120564399</v>
      </c>
      <c r="AI89">
        <f>INDEX(TeamStats!$D:$D,MATCH(MatchResults!D89,TeamStats!$A:$A,0))</f>
        <v>35.822572977777902</v>
      </c>
      <c r="AJ89">
        <f>INDEX(TeamStats!$D:$D,MATCH(MatchResults!E89,TeamStats!$A:$A,0))</f>
        <v>53.815643795126199</v>
      </c>
      <c r="AK89">
        <f>INDEX(TeamStats!$D:$D,MATCH(MatchResults!F89,TeamStats!$A:$A,0))</f>
        <v>-37.441321081122098</v>
      </c>
      <c r="AL89">
        <f>INDEX(TeamStats!$D:$D,MATCH(MatchResults!G89,TeamStats!$A:$A,0))</f>
        <v>30.584486635312398</v>
      </c>
      <c r="AN89">
        <f>INDEX(TeamStats!$E:$E,MATCH(MatchResults!B89,TeamStats!$A:$A,0))</f>
        <v>41.418975813724998</v>
      </c>
      <c r="AO89">
        <f>INDEX(TeamStats!$E:$E,MATCH(MatchResults!C89,TeamStats!$A:$A,0))</f>
        <v>66.767080965068303</v>
      </c>
      <c r="AP89">
        <f>INDEX(TeamStats!$E:$E,MATCH(MatchResults!D89,TeamStats!$A:$A,0))</f>
        <v>69.011609134533501</v>
      </c>
      <c r="AQ89">
        <f>INDEX(TeamStats!$E:$E,MATCH(MatchResults!E89,TeamStats!$A:$A,0))</f>
        <v>104.22959662081701</v>
      </c>
      <c r="AR89">
        <f>INDEX(TeamStats!$E:$E,MATCH(MatchResults!F89,TeamStats!$A:$A,0))</f>
        <v>19.347497896616101</v>
      </c>
      <c r="AS89">
        <f>INDEX(TeamStats!$E:$E,MATCH(MatchResults!G89,TeamStats!$A:$A,0))</f>
        <v>77.301200162944298</v>
      </c>
    </row>
    <row r="90" spans="1:45" x14ac:dyDescent="0.35">
      <c r="A90">
        <v>89</v>
      </c>
      <c r="B90">
        <v>2626</v>
      </c>
      <c r="C90">
        <v>1671</v>
      </c>
      <c r="D90">
        <v>3354</v>
      </c>
      <c r="E90">
        <v>4077</v>
      </c>
      <c r="F90">
        <v>2444</v>
      </c>
      <c r="G90">
        <v>1939</v>
      </c>
      <c r="H90" s="3" t="s">
        <v>12</v>
      </c>
      <c r="I90" t="str">
        <f t="shared" si="16"/>
        <v>BLUE</v>
      </c>
      <c r="J90" t="str">
        <f t="shared" si="17"/>
        <v>BLUE</v>
      </c>
      <c r="K90" t="str">
        <f t="shared" si="18"/>
        <v>BLUE</v>
      </c>
      <c r="L90" t="str">
        <f t="shared" si="11"/>
        <v>BLUE</v>
      </c>
      <c r="N90">
        <f t="shared" si="19"/>
        <v>1</v>
      </c>
      <c r="O90">
        <f t="shared" si="20"/>
        <v>1</v>
      </c>
      <c r="P90">
        <f t="shared" si="21"/>
        <v>1</v>
      </c>
      <c r="Q90">
        <f t="shared" si="15"/>
        <v>1</v>
      </c>
      <c r="S90" s="4">
        <f>INDEX(TeamStats!$B:$B,MATCH(MatchResults!B90,TeamStats!$A:$A,0))</f>
        <v>11.4305460855105</v>
      </c>
      <c r="T90" s="4">
        <f>INDEX(TeamStats!$B:$B,MATCH(MatchResults!C90,TeamStats!$A:$A,0))</f>
        <v>14.9646110134782</v>
      </c>
      <c r="U90" s="4">
        <f>INDEX(TeamStats!$B:$B,MATCH(MatchResults!D90,TeamStats!$A:$A,0))</f>
        <v>-56.028943093828097</v>
      </c>
      <c r="V90" s="4">
        <f>INDEX(TeamStats!$B:$B,MATCH(MatchResults!E90,TeamStats!$A:$A,0))</f>
        <v>43.762882567085597</v>
      </c>
      <c r="W90" s="4">
        <f>INDEX(TeamStats!$B:$B,MATCH(MatchResults!F90,TeamStats!$A:$A,0))</f>
        <v>-28.528312929383599</v>
      </c>
      <c r="X90" s="4">
        <f>INDEX(TeamStats!$B:$B,MATCH(MatchResults!G90,TeamStats!$A:$A,0))</f>
        <v>-5.8902758361538696</v>
      </c>
      <c r="Z90">
        <f>INDEX(TeamStats!$C:$C,MATCH(MatchResults!B90,TeamStats!$A:$A,0))</f>
        <v>45.434366645233602</v>
      </c>
      <c r="AA90">
        <f>INDEX(TeamStats!$C:$C,MATCH(MatchResults!C90,TeamStats!$A:$A,0))</f>
        <v>60.843227222403101</v>
      </c>
      <c r="AB90">
        <f>INDEX(TeamStats!$C:$C,MATCH(MatchResults!D90,TeamStats!$A:$A,0))</f>
        <v>-12.1391329273564</v>
      </c>
      <c r="AC90">
        <f>INDEX(TeamStats!$C:$C,MATCH(MatchResults!E90,TeamStats!$A:$A,0))</f>
        <v>87.460673144415594</v>
      </c>
      <c r="AD90">
        <f>INDEX(TeamStats!$C:$C,MATCH(MatchResults!F90,TeamStats!$A:$A,0))</f>
        <v>3.45530501446629</v>
      </c>
      <c r="AE90">
        <f>INDEX(TeamStats!$C:$C,MATCH(MatchResults!G90,TeamStats!$A:$A,0))</f>
        <v>18.866344788709998</v>
      </c>
      <c r="AG90">
        <f>INDEX(TeamStats!$D:$D,MATCH(MatchResults!B90,TeamStats!$A:$A,0))</f>
        <v>21.4703569766653</v>
      </c>
      <c r="AH90">
        <f>INDEX(TeamStats!$D:$D,MATCH(MatchResults!C90,TeamStats!$A:$A,0))</f>
        <v>19.2436924288846</v>
      </c>
      <c r="AI90">
        <f>INDEX(TeamStats!$D:$D,MATCH(MatchResults!D90,TeamStats!$A:$A,0))</f>
        <v>-100.056398975207</v>
      </c>
      <c r="AJ90">
        <f>INDEX(TeamStats!$D:$D,MATCH(MatchResults!E90,TeamStats!$A:$A,0))</f>
        <v>44.898170452469003</v>
      </c>
      <c r="AK90">
        <f>INDEX(TeamStats!$D:$D,MATCH(MatchResults!F90,TeamStats!$A:$A,0))</f>
        <v>-39.287983575124798</v>
      </c>
      <c r="AL90">
        <f>INDEX(TeamStats!$D:$D,MATCH(MatchResults!G90,TeamStats!$A:$A,0))</f>
        <v>-47.756729075788897</v>
      </c>
      <c r="AN90">
        <f>INDEX(TeamStats!$E:$E,MATCH(MatchResults!B90,TeamStats!$A:$A,0))</f>
        <v>52.462116034953901</v>
      </c>
      <c r="AO90">
        <f>INDEX(TeamStats!$E:$E,MATCH(MatchResults!C90,TeamStats!$A:$A,0))</f>
        <v>60.704323429483097</v>
      </c>
      <c r="AP90">
        <f>INDEX(TeamStats!$E:$E,MATCH(MatchResults!D90,TeamStats!$A:$A,0))</f>
        <v>-19.705456018612999</v>
      </c>
      <c r="AQ90">
        <f>INDEX(TeamStats!$E:$E,MATCH(MatchResults!E90,TeamStats!$A:$A,0))</f>
        <v>89.221723439509205</v>
      </c>
      <c r="AR90">
        <f>INDEX(TeamStats!$E:$E,MATCH(MatchResults!F90,TeamStats!$A:$A,0))</f>
        <v>11.7999455615664</v>
      </c>
      <c r="AS90">
        <f>INDEX(TeamStats!$E:$E,MATCH(MatchResults!G90,TeamStats!$A:$A,0))</f>
        <v>23.542614602743601</v>
      </c>
    </row>
    <row r="91" spans="1:45" x14ac:dyDescent="0.35">
      <c r="A91">
        <v>90</v>
      </c>
      <c r="B91">
        <v>2485</v>
      </c>
      <c r="C91">
        <v>422</v>
      </c>
      <c r="D91">
        <v>527</v>
      </c>
      <c r="E91">
        <v>2655</v>
      </c>
      <c r="F91">
        <v>2996</v>
      </c>
      <c r="G91">
        <v>2978</v>
      </c>
      <c r="H91" s="3" t="s">
        <v>13</v>
      </c>
      <c r="I91" t="str">
        <f t="shared" si="16"/>
        <v>RED</v>
      </c>
      <c r="J91" t="str">
        <f t="shared" si="17"/>
        <v>RED</v>
      </c>
      <c r="K91" t="str">
        <f t="shared" si="18"/>
        <v>RED</v>
      </c>
      <c r="L91" t="str">
        <f t="shared" si="11"/>
        <v>RED</v>
      </c>
      <c r="N91">
        <f t="shared" si="19"/>
        <v>1</v>
      </c>
      <c r="O91">
        <f t="shared" si="20"/>
        <v>1</v>
      </c>
      <c r="P91">
        <f t="shared" si="21"/>
        <v>1</v>
      </c>
      <c r="Q91">
        <f t="shared" si="15"/>
        <v>1</v>
      </c>
      <c r="S91" s="4">
        <f>INDEX(TeamStats!$B:$B,MATCH(MatchResults!B91,TeamStats!$A:$A,0))</f>
        <v>95.746049969475195</v>
      </c>
      <c r="T91" s="4">
        <f>INDEX(TeamStats!$B:$B,MATCH(MatchResults!C91,TeamStats!$A:$A,0))</f>
        <v>-5.0720043929444998</v>
      </c>
      <c r="U91" s="4">
        <f>INDEX(TeamStats!$B:$B,MATCH(MatchResults!D91,TeamStats!$A:$A,0))</f>
        <v>-76.807262133988303</v>
      </c>
      <c r="V91" s="4">
        <f>INDEX(TeamStats!$B:$B,MATCH(MatchResults!E91,TeamStats!$A:$A,0))</f>
        <v>-26.334868036565901</v>
      </c>
      <c r="W91" s="4">
        <f>INDEX(TeamStats!$B:$B,MATCH(MatchResults!F91,TeamStats!$A:$A,0))</f>
        <v>29.841993439702399</v>
      </c>
      <c r="X91" s="4">
        <f>INDEX(TeamStats!$B:$B,MATCH(MatchResults!G91,TeamStats!$A:$A,0))</f>
        <v>-45.467035358899103</v>
      </c>
      <c r="Z91">
        <f>INDEX(TeamStats!$C:$C,MATCH(MatchResults!B91,TeamStats!$A:$A,0))</f>
        <v>96.246002271856</v>
      </c>
      <c r="AA91">
        <f>INDEX(TeamStats!$C:$C,MATCH(MatchResults!C91,TeamStats!$A:$A,0))</f>
        <v>45.780747975384998</v>
      </c>
      <c r="AB91">
        <f>INDEX(TeamStats!$C:$C,MATCH(MatchResults!D91,TeamStats!$A:$A,0))</f>
        <v>36.906306938399197</v>
      </c>
      <c r="AC91">
        <f>INDEX(TeamStats!$C:$C,MATCH(MatchResults!E91,TeamStats!$A:$A,0))</f>
        <v>59.883914436817598</v>
      </c>
      <c r="AD91">
        <f>INDEX(TeamStats!$C:$C,MATCH(MatchResults!F91,TeamStats!$A:$A,0))</f>
        <v>62.216567460398302</v>
      </c>
      <c r="AE91">
        <f>INDEX(TeamStats!$C:$C,MATCH(MatchResults!G91,TeamStats!$A:$A,0))</f>
        <v>11.822519658406399</v>
      </c>
      <c r="AG91">
        <f>INDEX(TeamStats!$D:$D,MATCH(MatchResults!B91,TeamStats!$A:$A,0))</f>
        <v>60.023357793231703</v>
      </c>
      <c r="AH91">
        <f>INDEX(TeamStats!$D:$D,MATCH(MatchResults!C91,TeamStats!$A:$A,0))</f>
        <v>5.7001263227075096</v>
      </c>
      <c r="AI91">
        <f>INDEX(TeamStats!$D:$D,MATCH(MatchResults!D91,TeamStats!$A:$A,0))</f>
        <v>-43.919665423372599</v>
      </c>
      <c r="AJ91">
        <f>INDEX(TeamStats!$D:$D,MATCH(MatchResults!E91,TeamStats!$A:$A,0))</f>
        <v>9.0048092152343706</v>
      </c>
      <c r="AK91">
        <f>INDEX(TeamStats!$D:$D,MATCH(MatchResults!F91,TeamStats!$A:$A,0))</f>
        <v>25.089144922706499</v>
      </c>
      <c r="AL91">
        <f>INDEX(TeamStats!$D:$D,MATCH(MatchResults!G91,TeamStats!$A:$A,0))</f>
        <v>-56.471633959555703</v>
      </c>
      <c r="AN91">
        <f>INDEX(TeamStats!$E:$E,MATCH(MatchResults!B91,TeamStats!$A:$A,0))</f>
        <v>111.125573238662</v>
      </c>
      <c r="AO91">
        <f>INDEX(TeamStats!$E:$E,MATCH(MatchResults!C91,TeamStats!$A:$A,0))</f>
        <v>42.133858204658999</v>
      </c>
      <c r="AP91">
        <f>INDEX(TeamStats!$E:$E,MATCH(MatchResults!D91,TeamStats!$A:$A,0))</f>
        <v>21.016508761430099</v>
      </c>
      <c r="AQ91">
        <f>INDEX(TeamStats!$E:$E,MATCH(MatchResults!E91,TeamStats!$A:$A,0))</f>
        <v>50.915169524580598</v>
      </c>
      <c r="AR91">
        <f>INDEX(TeamStats!$E:$E,MATCH(MatchResults!F91,TeamStats!$A:$A,0))</f>
        <v>70.883284825853806</v>
      </c>
      <c r="AS91">
        <f>INDEX(TeamStats!$E:$E,MATCH(MatchResults!G91,TeamStats!$A:$A,0))</f>
        <v>6.2137139331589299</v>
      </c>
    </row>
    <row r="92" spans="1:45" x14ac:dyDescent="0.35">
      <c r="A92">
        <v>91</v>
      </c>
      <c r="B92">
        <v>27</v>
      </c>
      <c r="C92">
        <v>2959</v>
      </c>
      <c r="D92">
        <v>329</v>
      </c>
      <c r="E92">
        <v>5134</v>
      </c>
      <c r="F92">
        <v>900</v>
      </c>
      <c r="G92">
        <v>3959</v>
      </c>
      <c r="H92" s="3" t="s">
        <v>13</v>
      </c>
      <c r="I92" t="str">
        <f t="shared" si="16"/>
        <v>RED</v>
      </c>
      <c r="J92" t="str">
        <f t="shared" si="17"/>
        <v>RED</v>
      </c>
      <c r="K92" t="str">
        <f t="shared" si="18"/>
        <v>RED</v>
      </c>
      <c r="L92" t="str">
        <f t="shared" si="11"/>
        <v>RED</v>
      </c>
      <c r="N92">
        <f t="shared" si="19"/>
        <v>1</v>
      </c>
      <c r="O92">
        <f t="shared" si="20"/>
        <v>1</v>
      </c>
      <c r="P92">
        <f t="shared" si="21"/>
        <v>1</v>
      </c>
      <c r="Q92">
        <f t="shared" si="15"/>
        <v>1</v>
      </c>
      <c r="S92" s="4">
        <f>INDEX(TeamStats!$B:$B,MATCH(MatchResults!B92,TeamStats!$A:$A,0))</f>
        <v>31.130730654599802</v>
      </c>
      <c r="T92" s="4">
        <f>INDEX(TeamStats!$B:$B,MATCH(MatchResults!C92,TeamStats!$A:$A,0))</f>
        <v>35.671559529272898</v>
      </c>
      <c r="U92" s="4">
        <f>INDEX(TeamStats!$B:$B,MATCH(MatchResults!D92,TeamStats!$A:$A,0))</f>
        <v>-2.3481301162828698</v>
      </c>
      <c r="V92" s="4">
        <f>INDEX(TeamStats!$B:$B,MATCH(MatchResults!E92,TeamStats!$A:$A,0))</f>
        <v>-85.725752184335093</v>
      </c>
      <c r="W92" s="4">
        <f>INDEX(TeamStats!$B:$B,MATCH(MatchResults!F92,TeamStats!$A:$A,0))</f>
        <v>6.2061718335147598</v>
      </c>
      <c r="X92" s="4">
        <f>INDEX(TeamStats!$B:$B,MATCH(MatchResults!G92,TeamStats!$A:$A,0))</f>
        <v>-7.1330612651399097</v>
      </c>
      <c r="Z92">
        <f>INDEX(TeamStats!$C:$C,MATCH(MatchResults!B92,TeamStats!$A:$A,0))</f>
        <v>118.290806953282</v>
      </c>
      <c r="AA92">
        <f>INDEX(TeamStats!$C:$C,MATCH(MatchResults!C92,TeamStats!$A:$A,0))</f>
        <v>76.541007475470394</v>
      </c>
      <c r="AB92">
        <f>INDEX(TeamStats!$C:$C,MATCH(MatchResults!D92,TeamStats!$A:$A,0))</f>
        <v>66.962211507349807</v>
      </c>
      <c r="AC92">
        <f>INDEX(TeamStats!$C:$C,MATCH(MatchResults!E92,TeamStats!$A:$A,0))</f>
        <v>-6.0793297719878598</v>
      </c>
      <c r="AD92">
        <f>INDEX(TeamStats!$C:$C,MATCH(MatchResults!F92,TeamStats!$A:$A,0))</f>
        <v>81.567855161056698</v>
      </c>
      <c r="AE92">
        <f>INDEX(TeamStats!$C:$C,MATCH(MatchResults!G92,TeamStats!$A:$A,0))</f>
        <v>47.835738492744703</v>
      </c>
      <c r="AG92">
        <f>INDEX(TeamStats!$D:$D,MATCH(MatchResults!B92,TeamStats!$A:$A,0))</f>
        <v>77.119302809778404</v>
      </c>
      <c r="AH92">
        <f>INDEX(TeamStats!$D:$D,MATCH(MatchResults!C92,TeamStats!$A:$A,0))</f>
        <v>20.7127040978636</v>
      </c>
      <c r="AI92">
        <f>INDEX(TeamStats!$D:$D,MATCH(MatchResults!D92,TeamStats!$A:$A,0))</f>
        <v>14.853268329635901</v>
      </c>
      <c r="AJ92">
        <f>INDEX(TeamStats!$D:$D,MATCH(MatchResults!E92,TeamStats!$A:$A,0))</f>
        <v>-98.11398531767</v>
      </c>
      <c r="AK92">
        <f>INDEX(TeamStats!$D:$D,MATCH(MatchResults!F92,TeamStats!$A:$A,0))</f>
        <v>20.103035171454199</v>
      </c>
      <c r="AL92">
        <f>INDEX(TeamStats!$D:$D,MATCH(MatchResults!G92,TeamStats!$A:$A,0))</f>
        <v>-45.801469481671198</v>
      </c>
      <c r="AN92">
        <f>INDEX(TeamStats!$E:$E,MATCH(MatchResults!B92,TeamStats!$A:$A,0))</f>
        <v>113.66131866568701</v>
      </c>
      <c r="AO92">
        <f>INDEX(TeamStats!$E:$E,MATCH(MatchResults!C92,TeamStats!$A:$A,0))</f>
        <v>80.2362560303105</v>
      </c>
      <c r="AP92">
        <f>INDEX(TeamStats!$E:$E,MATCH(MatchResults!D92,TeamStats!$A:$A,0))</f>
        <v>59.029753488544102</v>
      </c>
      <c r="AQ92">
        <f>INDEX(TeamStats!$E:$E,MATCH(MatchResults!E92,TeamStats!$A:$A,0))</f>
        <v>-13.2657503729226</v>
      </c>
      <c r="AR92">
        <f>INDEX(TeamStats!$E:$E,MATCH(MatchResults!F92,TeamStats!$A:$A,0))</f>
        <v>76.410851665636699</v>
      </c>
      <c r="AS92">
        <f>INDEX(TeamStats!$E:$E,MATCH(MatchResults!G92,TeamStats!$A:$A,0))</f>
        <v>43.4738734620149</v>
      </c>
    </row>
    <row r="93" spans="1:45" x14ac:dyDescent="0.35">
      <c r="A93">
        <v>92</v>
      </c>
      <c r="B93">
        <v>357</v>
      </c>
      <c r="C93">
        <v>932</v>
      </c>
      <c r="D93">
        <v>2341</v>
      </c>
      <c r="E93">
        <v>4296</v>
      </c>
      <c r="F93">
        <v>4013</v>
      </c>
      <c r="G93">
        <v>503</v>
      </c>
      <c r="H93" s="3" t="s">
        <v>12</v>
      </c>
      <c r="I93" t="str">
        <f t="shared" si="16"/>
        <v>BLUE</v>
      </c>
      <c r="J93" t="str">
        <f t="shared" si="17"/>
        <v>BLUE</v>
      </c>
      <c r="K93" t="str">
        <f t="shared" si="18"/>
        <v>BLUE</v>
      </c>
      <c r="L93" t="str">
        <f t="shared" si="11"/>
        <v>BLUE</v>
      </c>
      <c r="N93">
        <f t="shared" si="19"/>
        <v>1</v>
      </c>
      <c r="O93">
        <f t="shared" si="20"/>
        <v>1</v>
      </c>
      <c r="P93">
        <f t="shared" si="21"/>
        <v>1</v>
      </c>
      <c r="Q93">
        <f t="shared" si="15"/>
        <v>1</v>
      </c>
      <c r="S93" s="4">
        <f>INDEX(TeamStats!$B:$B,MATCH(MatchResults!B93,TeamStats!$A:$A,0))</f>
        <v>42.2028736426698</v>
      </c>
      <c r="T93" s="4">
        <f>INDEX(TeamStats!$B:$B,MATCH(MatchResults!C93,TeamStats!$A:$A,0))</f>
        <v>-52.294479225520703</v>
      </c>
      <c r="U93" s="4">
        <f>INDEX(TeamStats!$B:$B,MATCH(MatchResults!D93,TeamStats!$A:$A,0))</f>
        <v>-2.2684640519563901</v>
      </c>
      <c r="V93" s="4">
        <f>INDEX(TeamStats!$B:$B,MATCH(MatchResults!E93,TeamStats!$A:$A,0))</f>
        <v>28.3700643608253</v>
      </c>
      <c r="W93" s="4">
        <f>INDEX(TeamStats!$B:$B,MATCH(MatchResults!F93,TeamStats!$A:$A,0))</f>
        <v>-42.639822423329797</v>
      </c>
      <c r="X93" s="4">
        <f>INDEX(TeamStats!$B:$B,MATCH(MatchResults!G93,TeamStats!$A:$A,0))</f>
        <v>29.304780339596299</v>
      </c>
      <c r="Z93">
        <f>INDEX(TeamStats!$C:$C,MATCH(MatchResults!B93,TeamStats!$A:$A,0))</f>
        <v>45.581890657178498</v>
      </c>
      <c r="AA93">
        <f>INDEX(TeamStats!$C:$C,MATCH(MatchResults!C93,TeamStats!$A:$A,0))</f>
        <v>14.4288898375824</v>
      </c>
      <c r="AB93">
        <f>INDEX(TeamStats!$C:$C,MATCH(MatchResults!D93,TeamStats!$A:$A,0))</f>
        <v>79.806034113679203</v>
      </c>
      <c r="AC93">
        <f>INDEX(TeamStats!$C:$C,MATCH(MatchResults!E93,TeamStats!$A:$A,0))</f>
        <v>41.111222288742603</v>
      </c>
      <c r="AD93">
        <f>INDEX(TeamStats!$C:$C,MATCH(MatchResults!F93,TeamStats!$A:$A,0))</f>
        <v>47.3892550035713</v>
      </c>
      <c r="AE93">
        <f>INDEX(TeamStats!$C:$C,MATCH(MatchResults!G93,TeamStats!$A:$A,0))</f>
        <v>66.162124174762795</v>
      </c>
      <c r="AG93">
        <f>INDEX(TeamStats!$D:$D,MATCH(MatchResults!B93,TeamStats!$A:$A,0))</f>
        <v>7.75244773530145</v>
      </c>
      <c r="AH93">
        <f>INDEX(TeamStats!$D:$D,MATCH(MatchResults!C93,TeamStats!$A:$A,0))</f>
        <v>-35.956010265344702</v>
      </c>
      <c r="AI93">
        <f>INDEX(TeamStats!$D:$D,MATCH(MatchResults!D93,TeamStats!$A:$A,0))</f>
        <v>22.130258478477501</v>
      </c>
      <c r="AJ93">
        <f>INDEX(TeamStats!$D:$D,MATCH(MatchResults!E93,TeamStats!$A:$A,0))</f>
        <v>6.7239123784233301E-2</v>
      </c>
      <c r="AK93">
        <f>INDEX(TeamStats!$D:$D,MATCH(MatchResults!F93,TeamStats!$A:$A,0))</f>
        <v>1.91390086860651</v>
      </c>
      <c r="AL93">
        <f>INDEX(TeamStats!$D:$D,MATCH(MatchResults!G93,TeamStats!$A:$A,0))</f>
        <v>37.505669122618997</v>
      </c>
      <c r="AN93">
        <f>INDEX(TeamStats!$E:$E,MATCH(MatchResults!B93,TeamStats!$A:$A,0))</f>
        <v>60.8546343577543</v>
      </c>
      <c r="AO93">
        <f>INDEX(TeamStats!$E:$E,MATCH(MatchResults!C93,TeamStats!$A:$A,0))</f>
        <v>14.8531535456677</v>
      </c>
      <c r="AP93">
        <f>INDEX(TeamStats!$E:$E,MATCH(MatchResults!D93,TeamStats!$A:$A,0))</f>
        <v>75.392086462304803</v>
      </c>
      <c r="AQ93">
        <f>INDEX(TeamStats!$E:$E,MATCH(MatchResults!E93,TeamStats!$A:$A,0))</f>
        <v>52.926153786431897</v>
      </c>
      <c r="AR93">
        <f>INDEX(TeamStats!$E:$E,MATCH(MatchResults!F93,TeamStats!$A:$A,0))</f>
        <v>40.435077424629199</v>
      </c>
      <c r="AS93">
        <f>INDEX(TeamStats!$E:$E,MATCH(MatchResults!G93,TeamStats!$A:$A,0))</f>
        <v>67.821721097813594</v>
      </c>
    </row>
    <row r="94" spans="1:45" x14ac:dyDescent="0.35">
      <c r="A94">
        <v>93</v>
      </c>
      <c r="B94">
        <v>5123</v>
      </c>
      <c r="C94">
        <v>2202</v>
      </c>
      <c r="D94">
        <v>2907</v>
      </c>
      <c r="E94">
        <v>2576</v>
      </c>
      <c r="F94">
        <v>175</v>
      </c>
      <c r="G94">
        <v>781</v>
      </c>
      <c r="H94" s="3" t="s">
        <v>13</v>
      </c>
      <c r="I94" t="str">
        <f t="shared" si="16"/>
        <v>RED</v>
      </c>
      <c r="J94" t="str">
        <f t="shared" si="17"/>
        <v>RED</v>
      </c>
      <c r="K94" t="str">
        <f t="shared" si="18"/>
        <v>RED</v>
      </c>
      <c r="L94" t="str">
        <f t="shared" si="11"/>
        <v>RED</v>
      </c>
      <c r="N94">
        <f t="shared" si="19"/>
        <v>1</v>
      </c>
      <c r="O94">
        <f t="shared" si="20"/>
        <v>1</v>
      </c>
      <c r="P94">
        <f t="shared" si="21"/>
        <v>1</v>
      </c>
      <c r="Q94">
        <f t="shared" si="15"/>
        <v>1</v>
      </c>
      <c r="S94" s="4">
        <f>INDEX(TeamStats!$B:$B,MATCH(MatchResults!B94,TeamStats!$A:$A,0))</f>
        <v>-28.497683209929001</v>
      </c>
      <c r="T94" s="4">
        <f>INDEX(TeamStats!$B:$B,MATCH(MatchResults!C94,TeamStats!$A:$A,0))</f>
        <v>-16.0226330702788</v>
      </c>
      <c r="U94" s="4">
        <f>INDEX(TeamStats!$B:$B,MATCH(MatchResults!D94,TeamStats!$A:$A,0))</f>
        <v>48.898316032654101</v>
      </c>
      <c r="V94" s="4">
        <f>INDEX(TeamStats!$B:$B,MATCH(MatchResults!E94,TeamStats!$A:$A,0))</f>
        <v>-32.826704816724003</v>
      </c>
      <c r="W94" s="4">
        <f>INDEX(TeamStats!$B:$B,MATCH(MatchResults!F94,TeamStats!$A:$A,0))</f>
        <v>-7.5947434223738099</v>
      </c>
      <c r="X94" s="4">
        <f>INDEX(TeamStats!$B:$B,MATCH(MatchResults!G94,TeamStats!$A:$A,0))</f>
        <v>14.120761538901</v>
      </c>
      <c r="Z94">
        <f>INDEX(TeamStats!$C:$C,MATCH(MatchResults!B94,TeamStats!$A:$A,0))</f>
        <v>31.5933675918609</v>
      </c>
      <c r="AA94">
        <f>INDEX(TeamStats!$C:$C,MATCH(MatchResults!C94,TeamStats!$A:$A,0))</f>
        <v>46.921256715695201</v>
      </c>
      <c r="AB94">
        <f>INDEX(TeamStats!$C:$C,MATCH(MatchResults!D94,TeamStats!$A:$A,0))</f>
        <v>81.201050196724097</v>
      </c>
      <c r="AC94">
        <f>INDEX(TeamStats!$C:$C,MATCH(MatchResults!E94,TeamStats!$A:$A,0))</f>
        <v>16.811991914756401</v>
      </c>
      <c r="AD94">
        <f>INDEX(TeamStats!$C:$C,MATCH(MatchResults!F94,TeamStats!$A:$A,0))</f>
        <v>59.470895523517903</v>
      </c>
      <c r="AE94">
        <f>INDEX(TeamStats!$C:$C,MATCH(MatchResults!G94,TeamStats!$A:$A,0))</f>
        <v>56.756496610329499</v>
      </c>
      <c r="AG94">
        <f>INDEX(TeamStats!$D:$D,MATCH(MatchResults!B94,TeamStats!$A:$A,0))</f>
        <v>-69.622990273833494</v>
      </c>
      <c r="AH94">
        <f>INDEX(TeamStats!$D:$D,MATCH(MatchResults!C94,TeamStats!$A:$A,0))</f>
        <v>-1.0305753901388</v>
      </c>
      <c r="AI94">
        <f>INDEX(TeamStats!$D:$D,MATCH(MatchResults!D94,TeamStats!$A:$A,0))</f>
        <v>70.524705453845201</v>
      </c>
      <c r="AJ94">
        <f>INDEX(TeamStats!$D:$D,MATCH(MatchResults!E94,TeamStats!$A:$A,0))</f>
        <v>-31.811673356784102</v>
      </c>
      <c r="AK94">
        <f>INDEX(TeamStats!$D:$D,MATCH(MatchResults!F94,TeamStats!$A:$A,0))</f>
        <v>5.9651742339987299</v>
      </c>
      <c r="AL94">
        <f>INDEX(TeamStats!$D:$D,MATCH(MatchResults!G94,TeamStats!$A:$A,0))</f>
        <v>8.9465745725255399</v>
      </c>
      <c r="AN94">
        <f>INDEX(TeamStats!$E:$E,MATCH(MatchResults!B94,TeamStats!$A:$A,0))</f>
        <v>24.5927661054052</v>
      </c>
      <c r="AO94">
        <f>INDEX(TeamStats!$E:$E,MATCH(MatchResults!C94,TeamStats!$A:$A,0))</f>
        <v>47.402873396191602</v>
      </c>
      <c r="AP94">
        <f>INDEX(TeamStats!$E:$E,MATCH(MatchResults!D94,TeamStats!$A:$A,0))</f>
        <v>87.236332828451793</v>
      </c>
      <c r="AQ94">
        <f>INDEX(TeamStats!$E:$E,MATCH(MatchResults!E94,TeamStats!$A:$A,0))</f>
        <v>21.7763710495094</v>
      </c>
      <c r="AR94">
        <f>INDEX(TeamStats!$E:$E,MATCH(MatchResults!F94,TeamStats!$A:$A,0))</f>
        <v>58.002327618823699</v>
      </c>
      <c r="AS94">
        <f>INDEX(TeamStats!$E:$E,MATCH(MatchResults!G94,TeamStats!$A:$A,0))</f>
        <v>60.0650727062079</v>
      </c>
    </row>
    <row r="95" spans="1:45" x14ac:dyDescent="0.35">
      <c r="A95">
        <v>94</v>
      </c>
      <c r="B95">
        <v>457</v>
      </c>
      <c r="C95">
        <v>229</v>
      </c>
      <c r="D95">
        <v>4930</v>
      </c>
      <c r="E95">
        <v>2067</v>
      </c>
      <c r="F95">
        <v>2137</v>
      </c>
      <c r="G95">
        <v>4265</v>
      </c>
      <c r="H95" s="3" t="s">
        <v>12</v>
      </c>
      <c r="I95" t="str">
        <f t="shared" si="16"/>
        <v>BLUE</v>
      </c>
      <c r="J95" t="str">
        <f t="shared" si="17"/>
        <v>BLUE</v>
      </c>
      <c r="K95" t="str">
        <f t="shared" si="18"/>
        <v>BLUE</v>
      </c>
      <c r="L95" t="str">
        <f t="shared" si="11"/>
        <v>BLUE</v>
      </c>
      <c r="N95">
        <f t="shared" si="19"/>
        <v>1</v>
      </c>
      <c r="O95">
        <f t="shared" si="20"/>
        <v>1</v>
      </c>
      <c r="P95">
        <f t="shared" si="21"/>
        <v>1</v>
      </c>
      <c r="Q95">
        <f t="shared" si="15"/>
        <v>1</v>
      </c>
      <c r="S95" s="4">
        <f>INDEX(TeamStats!$B:$B,MATCH(MatchResults!B95,TeamStats!$A:$A,0))</f>
        <v>10.607640665785601</v>
      </c>
      <c r="T95" s="4">
        <f>INDEX(TeamStats!$B:$B,MATCH(MatchResults!C95,TeamStats!$A:$A,0))</f>
        <v>-34.636587057269402</v>
      </c>
      <c r="U95" s="4">
        <f>INDEX(TeamStats!$B:$B,MATCH(MatchResults!D95,TeamStats!$A:$A,0))</f>
        <v>-7.3363452275271301</v>
      </c>
      <c r="V95" s="4">
        <f>INDEX(TeamStats!$B:$B,MATCH(MatchResults!E95,TeamStats!$A:$A,0))</f>
        <v>28.5417915198157</v>
      </c>
      <c r="W95" s="4">
        <f>INDEX(TeamStats!$B:$B,MATCH(MatchResults!F95,TeamStats!$A:$A,0))</f>
        <v>24.3991117106807</v>
      </c>
      <c r="X95" s="4">
        <f>INDEX(TeamStats!$B:$B,MATCH(MatchResults!G95,TeamStats!$A:$A,0))</f>
        <v>49.979024783246203</v>
      </c>
      <c r="Z95">
        <f>INDEX(TeamStats!$C:$C,MATCH(MatchResults!B95,TeamStats!$A:$A,0))</f>
        <v>37.696459934415699</v>
      </c>
      <c r="AA95">
        <f>INDEX(TeamStats!$C:$C,MATCH(MatchResults!C95,TeamStats!$A:$A,0))</f>
        <v>47.910884079622001</v>
      </c>
      <c r="AB95">
        <f>INDEX(TeamStats!$C:$C,MATCH(MatchResults!D95,TeamStats!$A:$A,0))</f>
        <v>67.681080765695</v>
      </c>
      <c r="AC95">
        <f>INDEX(TeamStats!$C:$C,MATCH(MatchResults!E95,TeamStats!$A:$A,0))</f>
        <v>87.519213399196801</v>
      </c>
      <c r="AD95">
        <f>INDEX(TeamStats!$C:$C,MATCH(MatchResults!F95,TeamStats!$A:$A,0))</f>
        <v>79.659076246650201</v>
      </c>
      <c r="AE95">
        <f>INDEX(TeamStats!$C:$C,MATCH(MatchResults!G95,TeamStats!$A:$A,0))</f>
        <v>81.792755483195606</v>
      </c>
      <c r="AG95">
        <f>INDEX(TeamStats!$D:$D,MATCH(MatchResults!B95,TeamStats!$A:$A,0))</f>
        <v>6.9817427468784103</v>
      </c>
      <c r="AH95">
        <f>INDEX(TeamStats!$D:$D,MATCH(MatchResults!C95,TeamStats!$A:$A,0))</f>
        <v>-27.111333406383199</v>
      </c>
      <c r="AI95">
        <f>INDEX(TeamStats!$D:$D,MATCH(MatchResults!D95,TeamStats!$A:$A,0))</f>
        <v>-17.960553141617901</v>
      </c>
      <c r="AJ95">
        <f>INDEX(TeamStats!$D:$D,MATCH(MatchResults!E95,TeamStats!$A:$A,0))</f>
        <v>30.088219020690602</v>
      </c>
      <c r="AK95">
        <f>INDEX(TeamStats!$D:$D,MATCH(MatchResults!F95,TeamStats!$A:$A,0))</f>
        <v>23.987792497757201</v>
      </c>
      <c r="AL95">
        <f>INDEX(TeamStats!$D:$D,MATCH(MatchResults!G95,TeamStats!$A:$A,0))</f>
        <v>35.977025737608102</v>
      </c>
      <c r="AN95">
        <f>INDEX(TeamStats!$E:$E,MATCH(MatchResults!B95,TeamStats!$A:$A,0))</f>
        <v>39.309762728146502</v>
      </c>
      <c r="AO95">
        <f>INDEX(TeamStats!$E:$E,MATCH(MatchResults!C95,TeamStats!$A:$A,0))</f>
        <v>37.729455568786797</v>
      </c>
      <c r="AP95">
        <f>INDEX(TeamStats!$E:$E,MATCH(MatchResults!D95,TeamStats!$A:$A,0))</f>
        <v>60.586186384862799</v>
      </c>
      <c r="AQ95">
        <f>INDEX(TeamStats!$E:$E,MATCH(MatchResults!E95,TeamStats!$A:$A,0))</f>
        <v>79.6744400463609</v>
      </c>
      <c r="AR95">
        <f>INDEX(TeamStats!$E:$E,MATCH(MatchResults!F95,TeamStats!$A:$A,0))</f>
        <v>78.916527721790303</v>
      </c>
      <c r="AS95">
        <f>INDEX(TeamStats!$E:$E,MATCH(MatchResults!G95,TeamStats!$A:$A,0))</f>
        <v>87.4740671928745</v>
      </c>
    </row>
    <row r="96" spans="1:45" x14ac:dyDescent="0.35">
      <c r="A96">
        <v>95</v>
      </c>
      <c r="B96">
        <v>2056</v>
      </c>
      <c r="C96">
        <v>639</v>
      </c>
      <c r="D96">
        <v>3616</v>
      </c>
      <c r="E96">
        <v>2557</v>
      </c>
      <c r="F96">
        <v>1540</v>
      </c>
      <c r="G96">
        <v>1625</v>
      </c>
      <c r="H96" s="3" t="s">
        <v>12</v>
      </c>
      <c r="I96" t="str">
        <f t="shared" si="16"/>
        <v>RED</v>
      </c>
      <c r="J96" t="str">
        <f t="shared" si="17"/>
        <v>RED</v>
      </c>
      <c r="K96" t="str">
        <f t="shared" si="18"/>
        <v>RED</v>
      </c>
      <c r="L96" t="str">
        <f t="shared" si="11"/>
        <v>RED</v>
      </c>
      <c r="N96">
        <f t="shared" si="19"/>
        <v>0</v>
      </c>
      <c r="O96">
        <f t="shared" si="20"/>
        <v>0</v>
      </c>
      <c r="P96">
        <f t="shared" si="21"/>
        <v>0</v>
      </c>
      <c r="Q96">
        <f t="shared" si="15"/>
        <v>0</v>
      </c>
      <c r="S96" s="4">
        <f>INDEX(TeamStats!$B:$B,MATCH(MatchResults!B96,TeamStats!$A:$A,0))</f>
        <v>63.593837506961002</v>
      </c>
      <c r="T96" s="4">
        <f>INDEX(TeamStats!$B:$B,MATCH(MatchResults!C96,TeamStats!$A:$A,0))</f>
        <v>4.91274981358292</v>
      </c>
      <c r="U96" s="4">
        <f>INDEX(TeamStats!$B:$B,MATCH(MatchResults!D96,TeamStats!$A:$A,0))</f>
        <v>-5.3890634656981904</v>
      </c>
      <c r="V96" s="4">
        <f>INDEX(TeamStats!$B:$B,MATCH(MatchResults!E96,TeamStats!$A:$A,0))</f>
        <v>-19.6363016986821</v>
      </c>
      <c r="W96" s="4">
        <f>INDEX(TeamStats!$B:$B,MATCH(MatchResults!F96,TeamStats!$A:$A,0))</f>
        <v>-18.908791938014801</v>
      </c>
      <c r="X96" s="4">
        <f>INDEX(TeamStats!$B:$B,MATCH(MatchResults!G96,TeamStats!$A:$A,0))</f>
        <v>91.400324983842296</v>
      </c>
      <c r="Z96">
        <f>INDEX(TeamStats!$C:$C,MATCH(MatchResults!B96,TeamStats!$A:$A,0))</f>
        <v>119.041345343515</v>
      </c>
      <c r="AA96">
        <f>INDEX(TeamStats!$C:$C,MATCH(MatchResults!C96,TeamStats!$A:$A,0))</f>
        <v>47.443938541346597</v>
      </c>
      <c r="AB96">
        <f>INDEX(TeamStats!$C:$C,MATCH(MatchResults!D96,TeamStats!$A:$A,0))</f>
        <v>52.1366996648173</v>
      </c>
      <c r="AC96">
        <f>INDEX(TeamStats!$C:$C,MATCH(MatchResults!E96,TeamStats!$A:$A,0))</f>
        <v>53.563764065130599</v>
      </c>
      <c r="AD96">
        <f>INDEX(TeamStats!$C:$C,MATCH(MatchResults!F96,TeamStats!$A:$A,0))</f>
        <v>38.490995968832699</v>
      </c>
      <c r="AE96">
        <f>INDEX(TeamStats!$C:$C,MATCH(MatchResults!G96,TeamStats!$A:$A,0))</f>
        <v>99.679851665618997</v>
      </c>
      <c r="AG96">
        <f>INDEX(TeamStats!$D:$D,MATCH(MatchResults!B96,TeamStats!$A:$A,0))</f>
        <v>45.464973024972601</v>
      </c>
      <c r="AH96">
        <f>INDEX(TeamStats!$D:$D,MATCH(MatchResults!C96,TeamStats!$A:$A,0))</f>
        <v>19.0193211588217</v>
      </c>
      <c r="AI96">
        <f>INDEX(TeamStats!$D:$D,MATCH(MatchResults!D96,TeamStats!$A:$A,0))</f>
        <v>16.795983020593901</v>
      </c>
      <c r="AJ96">
        <f>INDEX(TeamStats!$D:$D,MATCH(MatchResults!E96,TeamStats!$A:$A,0))</f>
        <v>-16.840512925613002</v>
      </c>
      <c r="AK96">
        <f>INDEX(TeamStats!$D:$D,MATCH(MatchResults!F96,TeamStats!$A:$A,0))</f>
        <v>-7.5589179039667203</v>
      </c>
      <c r="AL96">
        <f>INDEX(TeamStats!$D:$D,MATCH(MatchResults!G96,TeamStats!$A:$A,0))</f>
        <v>54.816180640208898</v>
      </c>
      <c r="AN96">
        <f>INDEX(TeamStats!$E:$E,MATCH(MatchResults!B96,TeamStats!$A:$A,0))</f>
        <v>113.866440765571</v>
      </c>
      <c r="AO96">
        <f>INDEX(TeamStats!$E:$E,MATCH(MatchResults!C96,TeamStats!$A:$A,0))</f>
        <v>52.638970737051501</v>
      </c>
      <c r="AP96">
        <f>INDEX(TeamStats!$E:$E,MATCH(MatchResults!D96,TeamStats!$A:$A,0))</f>
        <v>57.747100137974897</v>
      </c>
      <c r="AQ96">
        <f>INDEX(TeamStats!$E:$E,MATCH(MatchResults!E96,TeamStats!$A:$A,0))</f>
        <v>48.2447423761026</v>
      </c>
      <c r="AR96">
        <f>INDEX(TeamStats!$E:$E,MATCH(MatchResults!F96,TeamStats!$A:$A,0))</f>
        <v>40.542087189138599</v>
      </c>
      <c r="AS96">
        <f>INDEX(TeamStats!$E:$E,MATCH(MatchResults!G96,TeamStats!$A:$A,0))</f>
        <v>113.082048063667</v>
      </c>
    </row>
    <row r="97" spans="1:45" x14ac:dyDescent="0.35">
      <c r="A97">
        <v>96</v>
      </c>
      <c r="B97">
        <v>4950</v>
      </c>
      <c r="C97">
        <v>2158</v>
      </c>
      <c r="D97">
        <v>3525</v>
      </c>
      <c r="E97">
        <v>378</v>
      </c>
      <c r="F97">
        <v>3997</v>
      </c>
      <c r="G97">
        <v>1477</v>
      </c>
      <c r="H97" s="3" t="s">
        <v>12</v>
      </c>
      <c r="I97" t="str">
        <f t="shared" si="16"/>
        <v>BLUE</v>
      </c>
      <c r="J97" t="str">
        <f t="shared" si="17"/>
        <v>BLUE</v>
      </c>
      <c r="K97" t="str">
        <f t="shared" si="18"/>
        <v>BLUE</v>
      </c>
      <c r="L97" t="str">
        <f t="shared" si="11"/>
        <v>BLUE</v>
      </c>
      <c r="N97">
        <f t="shared" si="19"/>
        <v>1</v>
      </c>
      <c r="O97">
        <f t="shared" si="20"/>
        <v>1</v>
      </c>
      <c r="P97">
        <f t="shared" si="21"/>
        <v>1</v>
      </c>
      <c r="Q97">
        <f t="shared" si="15"/>
        <v>1</v>
      </c>
      <c r="S97" s="4">
        <f>INDEX(TeamStats!$B:$B,MATCH(MatchResults!B97,TeamStats!$A:$A,0))</f>
        <v>26.9659032028488</v>
      </c>
      <c r="T97" s="4">
        <f>INDEX(TeamStats!$B:$B,MATCH(MatchResults!C97,TeamStats!$A:$A,0))</f>
        <v>-30.183225078232098</v>
      </c>
      <c r="U97" s="4">
        <f>INDEX(TeamStats!$B:$B,MATCH(MatchResults!D97,TeamStats!$A:$A,0))</f>
        <v>-32.174918177181198</v>
      </c>
      <c r="V97" s="4">
        <f>INDEX(TeamStats!$B:$B,MATCH(MatchResults!E97,TeamStats!$A:$A,0))</f>
        <v>-10.309676309032</v>
      </c>
      <c r="W97" s="4">
        <f>INDEX(TeamStats!$B:$B,MATCH(MatchResults!F97,TeamStats!$A:$A,0))</f>
        <v>-21.954681270176302</v>
      </c>
      <c r="X97" s="4">
        <f>INDEX(TeamStats!$B:$B,MATCH(MatchResults!G97,TeamStats!$A:$A,0))</f>
        <v>28.759416932305101</v>
      </c>
      <c r="Z97">
        <f>INDEX(TeamStats!$C:$C,MATCH(MatchResults!B97,TeamStats!$A:$A,0))</f>
        <v>33.531042330672399</v>
      </c>
      <c r="AA97">
        <f>INDEX(TeamStats!$C:$C,MATCH(MatchResults!C97,TeamStats!$A:$A,0))</f>
        <v>47.526774705728698</v>
      </c>
      <c r="AB97">
        <f>INDEX(TeamStats!$C:$C,MATCH(MatchResults!D97,TeamStats!$A:$A,0))</f>
        <v>25.314663373404102</v>
      </c>
      <c r="AC97">
        <f>INDEX(TeamStats!$C:$C,MATCH(MatchResults!E97,TeamStats!$A:$A,0))</f>
        <v>67.193985678336702</v>
      </c>
      <c r="AD97">
        <f>INDEX(TeamStats!$C:$C,MATCH(MatchResults!F97,TeamStats!$A:$A,0))</f>
        <v>45.548174871274703</v>
      </c>
      <c r="AE97">
        <f>INDEX(TeamStats!$C:$C,MATCH(MatchResults!G97,TeamStats!$A:$A,0))</f>
        <v>62.9526033188762</v>
      </c>
      <c r="AG97">
        <f>INDEX(TeamStats!$D:$D,MATCH(MatchResults!B97,TeamStats!$A:$A,0))</f>
        <v>1.5714845325067801</v>
      </c>
      <c r="AH97">
        <f>INDEX(TeamStats!$D:$D,MATCH(MatchResults!C97,TeamStats!$A:$A,0))</f>
        <v>-40.705674231238902</v>
      </c>
      <c r="AI97">
        <f>INDEX(TeamStats!$D:$D,MATCH(MatchResults!D97,TeamStats!$A:$A,0))</f>
        <v>-38.070050341876197</v>
      </c>
      <c r="AJ97">
        <f>INDEX(TeamStats!$D:$D,MATCH(MatchResults!E97,TeamStats!$A:$A,0))</f>
        <v>29.937542273644102</v>
      </c>
      <c r="AK97">
        <f>INDEX(TeamStats!$D:$D,MATCH(MatchResults!F97,TeamStats!$A:$A,0))</f>
        <v>3.9359847388669098</v>
      </c>
      <c r="AL97">
        <f>INDEX(TeamStats!$D:$D,MATCH(MatchResults!G97,TeamStats!$A:$A,0))</f>
        <v>9.7299321850911902</v>
      </c>
      <c r="AN97">
        <f>INDEX(TeamStats!$E:$E,MATCH(MatchResults!B97,TeamStats!$A:$A,0))</f>
        <v>47.174337539062101</v>
      </c>
      <c r="AO97">
        <f>INDEX(TeamStats!$E:$E,MATCH(MatchResults!C97,TeamStats!$A:$A,0))</f>
        <v>38.4059859369763</v>
      </c>
      <c r="AP97">
        <f>INDEX(TeamStats!$E:$E,MATCH(MatchResults!D97,TeamStats!$A:$A,0))</f>
        <v>22.816411356551299</v>
      </c>
      <c r="AQ97">
        <f>INDEX(TeamStats!$E:$E,MATCH(MatchResults!E97,TeamStats!$A:$A,0))</f>
        <v>55.189090417328302</v>
      </c>
      <c r="AR97">
        <f>INDEX(TeamStats!$E:$E,MATCH(MatchResults!F97,TeamStats!$A:$A,0))</f>
        <v>48.167960189475899</v>
      </c>
      <c r="AS97">
        <f>INDEX(TeamStats!$E:$E,MATCH(MatchResults!G97,TeamStats!$A:$A,0))</f>
        <v>67.267797399788606</v>
      </c>
    </row>
    <row r="98" spans="1:45" x14ac:dyDescent="0.35">
      <c r="A98">
        <v>97</v>
      </c>
      <c r="B98">
        <v>2590</v>
      </c>
      <c r="C98">
        <v>4925</v>
      </c>
      <c r="D98">
        <v>2175</v>
      </c>
      <c r="E98">
        <v>51</v>
      </c>
      <c r="F98">
        <v>5030</v>
      </c>
      <c r="G98">
        <v>3620</v>
      </c>
      <c r="H98" s="3" t="s">
        <v>13</v>
      </c>
      <c r="I98" t="str">
        <f t="shared" si="16"/>
        <v>RED</v>
      </c>
      <c r="J98" t="str">
        <f t="shared" si="17"/>
        <v>RED</v>
      </c>
      <c r="K98" t="str">
        <f t="shared" si="18"/>
        <v>RED</v>
      </c>
      <c r="L98" t="str">
        <f t="shared" si="11"/>
        <v>RED</v>
      </c>
      <c r="N98">
        <f t="shared" si="19"/>
        <v>1</v>
      </c>
      <c r="O98">
        <f t="shared" si="20"/>
        <v>1</v>
      </c>
      <c r="P98">
        <f t="shared" si="21"/>
        <v>1</v>
      </c>
      <c r="Q98">
        <f t="shared" si="15"/>
        <v>1</v>
      </c>
      <c r="S98" s="4">
        <f>INDEX(TeamStats!$B:$B,MATCH(MatchResults!B98,TeamStats!$A:$A,0))</f>
        <v>92.415046970990105</v>
      </c>
      <c r="T98" s="4">
        <f>INDEX(TeamStats!$B:$B,MATCH(MatchResults!C98,TeamStats!$A:$A,0))</f>
        <v>-43.029778909837702</v>
      </c>
      <c r="U98" s="4">
        <f>INDEX(TeamStats!$B:$B,MATCH(MatchResults!D98,TeamStats!$A:$A,0))</f>
        <v>-7.4708654723310604</v>
      </c>
      <c r="V98" s="4">
        <f>INDEX(TeamStats!$B:$B,MATCH(MatchResults!E98,TeamStats!$A:$A,0))</f>
        <v>37.909926570898698</v>
      </c>
      <c r="W98" s="4">
        <f>INDEX(TeamStats!$B:$B,MATCH(MatchResults!F98,TeamStats!$A:$A,0))</f>
        <v>-60.150262528439796</v>
      </c>
      <c r="X98" s="4">
        <f>INDEX(TeamStats!$B:$B,MATCH(MatchResults!G98,TeamStats!$A:$A,0))</f>
        <v>33.965764850973599</v>
      </c>
      <c r="Z98">
        <f>INDEX(TeamStats!$C:$C,MATCH(MatchResults!B98,TeamStats!$A:$A,0))</f>
        <v>103.370078738499</v>
      </c>
      <c r="AA98">
        <f>INDEX(TeamStats!$C:$C,MATCH(MatchResults!C98,TeamStats!$A:$A,0))</f>
        <v>32.406959064826403</v>
      </c>
      <c r="AB98">
        <f>INDEX(TeamStats!$C:$C,MATCH(MatchResults!D98,TeamStats!$A:$A,0))</f>
        <v>65.689063413082707</v>
      </c>
      <c r="AC98">
        <f>INDEX(TeamStats!$C:$C,MATCH(MatchResults!E98,TeamStats!$A:$A,0))</f>
        <v>64.670255889596802</v>
      </c>
      <c r="AD98">
        <f>INDEX(TeamStats!$C:$C,MATCH(MatchResults!F98,TeamStats!$A:$A,0))</f>
        <v>19.599274659821901</v>
      </c>
      <c r="AE98">
        <f>INDEX(TeamStats!$C:$C,MATCH(MatchResults!G98,TeamStats!$A:$A,0))</f>
        <v>53.843024383689702</v>
      </c>
      <c r="AG98">
        <f>INDEX(TeamStats!$D:$D,MATCH(MatchResults!B98,TeamStats!$A:$A,0))</f>
        <v>75.705735722345096</v>
      </c>
      <c r="AH98">
        <f>INDEX(TeamStats!$D:$D,MATCH(MatchResults!C98,TeamStats!$A:$A,0))</f>
        <v>-35.018724714142103</v>
      </c>
      <c r="AI98">
        <f>INDEX(TeamStats!$D:$D,MATCH(MatchResults!D98,TeamStats!$A:$A,0))</f>
        <v>32.442169877085</v>
      </c>
      <c r="AJ98">
        <f>INDEX(TeamStats!$D:$D,MATCH(MatchResults!E98,TeamStats!$A:$A,0))</f>
        <v>44.2993770693286</v>
      </c>
      <c r="AK98">
        <f>INDEX(TeamStats!$D:$D,MATCH(MatchResults!F98,TeamStats!$A:$A,0))</f>
        <v>-43.214862761035597</v>
      </c>
      <c r="AL98">
        <f>INDEX(TeamStats!$D:$D,MATCH(MatchResults!G98,TeamStats!$A:$A,0))</f>
        <v>-10.201902892944601</v>
      </c>
      <c r="AN98">
        <f>INDEX(TeamStats!$E:$E,MATCH(MatchResults!B98,TeamStats!$A:$A,0))</f>
        <v>110.154700178646</v>
      </c>
      <c r="AO98">
        <f>INDEX(TeamStats!$E:$E,MATCH(MatchResults!C98,TeamStats!$A:$A,0))</f>
        <v>23.450143713228702</v>
      </c>
      <c r="AP98">
        <f>INDEX(TeamStats!$E:$E,MATCH(MatchResults!D98,TeamStats!$A:$A,0))</f>
        <v>60.077503914646996</v>
      </c>
      <c r="AQ98">
        <f>INDEX(TeamStats!$E:$E,MATCH(MatchResults!E98,TeamStats!$A:$A,0))</f>
        <v>76.893111131699499</v>
      </c>
      <c r="AR98">
        <f>INDEX(TeamStats!$E:$E,MATCH(MatchResults!F98,TeamStats!$A:$A,0))</f>
        <v>12.146752428154601</v>
      </c>
      <c r="AS98">
        <f>INDEX(TeamStats!$E:$E,MATCH(MatchResults!G98,TeamStats!$A:$A,0))</f>
        <v>61.756078012570498</v>
      </c>
    </row>
    <row r="99" spans="1:45" x14ac:dyDescent="0.35">
      <c r="A99">
        <v>98</v>
      </c>
      <c r="B99">
        <v>33</v>
      </c>
      <c r="C99">
        <v>3393</v>
      </c>
      <c r="D99">
        <v>1089</v>
      </c>
      <c r="E99">
        <v>5196</v>
      </c>
      <c r="F99">
        <v>3211</v>
      </c>
      <c r="G99">
        <v>4010</v>
      </c>
      <c r="H99" s="3" t="s">
        <v>13</v>
      </c>
      <c r="I99" t="str">
        <f t="shared" si="16"/>
        <v>RED</v>
      </c>
      <c r="J99" t="str">
        <f t="shared" si="17"/>
        <v>RED</v>
      </c>
      <c r="K99" t="str">
        <f t="shared" si="18"/>
        <v>RED</v>
      </c>
      <c r="L99" t="str">
        <f t="shared" si="11"/>
        <v>RED</v>
      </c>
      <c r="N99">
        <f t="shared" si="19"/>
        <v>1</v>
      </c>
      <c r="O99">
        <f t="shared" si="20"/>
        <v>1</v>
      </c>
      <c r="P99">
        <f t="shared" si="21"/>
        <v>1</v>
      </c>
      <c r="Q99">
        <f t="shared" si="15"/>
        <v>1</v>
      </c>
      <c r="S99" s="4">
        <f>INDEX(TeamStats!$B:$B,MATCH(MatchResults!B99,TeamStats!$A:$A,0))</f>
        <v>40.762836678366703</v>
      </c>
      <c r="T99" s="4">
        <f>INDEX(TeamStats!$B:$B,MATCH(MatchResults!C99,TeamStats!$A:$A,0))</f>
        <v>62.450509874164901</v>
      </c>
      <c r="U99" s="4">
        <f>INDEX(TeamStats!$B:$B,MATCH(MatchResults!D99,TeamStats!$A:$A,0))</f>
        <v>-3.5796758721155499</v>
      </c>
      <c r="V99" s="4">
        <f>INDEX(TeamStats!$B:$B,MATCH(MatchResults!E99,TeamStats!$A:$A,0))</f>
        <v>-40.097499393659703</v>
      </c>
      <c r="W99" s="4">
        <f>INDEX(TeamStats!$B:$B,MATCH(MatchResults!F99,TeamStats!$A:$A,0))</f>
        <v>20.927021778189999</v>
      </c>
      <c r="X99" s="4">
        <f>INDEX(TeamStats!$B:$B,MATCH(MatchResults!G99,TeamStats!$A:$A,0))</f>
        <v>-57.537790538733802</v>
      </c>
      <c r="Z99">
        <f>INDEX(TeamStats!$C:$C,MATCH(MatchResults!B99,TeamStats!$A:$A,0))</f>
        <v>121.904276437504</v>
      </c>
      <c r="AA99">
        <f>INDEX(TeamStats!$C:$C,MATCH(MatchResults!C99,TeamStats!$A:$A,0))</f>
        <v>66.585731608685904</v>
      </c>
      <c r="AB99">
        <f>INDEX(TeamStats!$C:$C,MATCH(MatchResults!D99,TeamStats!$A:$A,0))</f>
        <v>80.222057016459303</v>
      </c>
      <c r="AC99">
        <f>INDEX(TeamStats!$C:$C,MATCH(MatchResults!E99,TeamStats!$A:$A,0))</f>
        <v>40.363945911013602</v>
      </c>
      <c r="AD99">
        <f>INDEX(TeamStats!$C:$C,MATCH(MatchResults!F99,TeamStats!$A:$A,0))</f>
        <v>34.232521246991901</v>
      </c>
      <c r="AE99">
        <f>INDEX(TeamStats!$C:$C,MATCH(MatchResults!G99,TeamStats!$A:$A,0))</f>
        <v>8.4432040457553406</v>
      </c>
      <c r="AG99">
        <f>INDEX(TeamStats!$D:$D,MATCH(MatchResults!B99,TeamStats!$A:$A,0))</f>
        <v>80.165061323517193</v>
      </c>
      <c r="AH99">
        <f>INDEX(TeamStats!$D:$D,MATCH(MatchResults!C99,TeamStats!$A:$A,0))</f>
        <v>36.273510178829902</v>
      </c>
      <c r="AI99">
        <f>INDEX(TeamStats!$D:$D,MATCH(MatchResults!D99,TeamStats!$A:$A,0))</f>
        <v>25.569122053754199</v>
      </c>
      <c r="AJ99">
        <f>INDEX(TeamStats!$D:$D,MATCH(MatchResults!E99,TeamStats!$A:$A,0))</f>
        <v>-29.039441432394899</v>
      </c>
      <c r="AK99">
        <f>INDEX(TeamStats!$D:$D,MATCH(MatchResults!F99,TeamStats!$A:$A,0))</f>
        <v>-7.7869620795371501</v>
      </c>
      <c r="AL99">
        <f>INDEX(TeamStats!$D:$D,MATCH(MatchResults!G99,TeamStats!$A:$A,0))</f>
        <v>-43.263378005106901</v>
      </c>
      <c r="AN99">
        <f>INDEX(TeamStats!$E:$E,MATCH(MatchResults!B99,TeamStats!$A:$A,0))</f>
        <v>116.255157702739</v>
      </c>
      <c r="AO99">
        <f>INDEX(TeamStats!$E:$E,MATCH(MatchResults!C99,TeamStats!$A:$A,0))</f>
        <v>80.786724910985001</v>
      </c>
      <c r="AP99">
        <f>INDEX(TeamStats!$E:$E,MATCH(MatchResults!D99,TeamStats!$A:$A,0))</f>
        <v>69.999722406090498</v>
      </c>
      <c r="AQ99">
        <f>INDEX(TeamStats!$E:$E,MATCH(MatchResults!E99,TeamStats!$A:$A,0))</f>
        <v>32.077087995589601</v>
      </c>
      <c r="AR99">
        <f>INDEX(TeamStats!$E:$E,MATCH(MatchResults!F99,TeamStats!$A:$A,0))</f>
        <v>47.417226273437997</v>
      </c>
      <c r="AS99">
        <f>INDEX(TeamStats!$E:$E,MATCH(MatchResults!G99,TeamStats!$A:$A,0))</f>
        <v>6.7467119149312804</v>
      </c>
    </row>
    <row r="100" spans="1:45" x14ac:dyDescent="0.35">
      <c r="A100">
        <v>99</v>
      </c>
      <c r="B100">
        <v>2500</v>
      </c>
      <c r="C100">
        <v>20</v>
      </c>
      <c r="D100">
        <v>1918</v>
      </c>
      <c r="E100">
        <v>4583</v>
      </c>
      <c r="F100">
        <v>3467</v>
      </c>
      <c r="G100">
        <v>3318</v>
      </c>
      <c r="H100" s="3" t="s">
        <v>12</v>
      </c>
      <c r="I100" t="str">
        <f t="shared" si="16"/>
        <v>BLUE</v>
      </c>
      <c r="J100" t="str">
        <f t="shared" si="17"/>
        <v>RED</v>
      </c>
      <c r="K100" t="str">
        <f t="shared" si="18"/>
        <v>BLUE</v>
      </c>
      <c r="L100" t="str">
        <f t="shared" si="11"/>
        <v>BLUE</v>
      </c>
      <c r="N100">
        <f t="shared" si="19"/>
        <v>1</v>
      </c>
      <c r="O100">
        <f t="shared" si="20"/>
        <v>0</v>
      </c>
      <c r="P100">
        <f t="shared" si="21"/>
        <v>1</v>
      </c>
      <c r="Q100">
        <f t="shared" si="15"/>
        <v>1</v>
      </c>
      <c r="S100" s="4">
        <f>INDEX(TeamStats!$B:$B,MATCH(MatchResults!B100,TeamStats!$A:$A,0))</f>
        <v>-16.859312315854002</v>
      </c>
      <c r="T100" s="4">
        <f>INDEX(TeamStats!$B:$B,MATCH(MatchResults!C100,TeamStats!$A:$A,0))</f>
        <v>-16.4308678984662</v>
      </c>
      <c r="U100" s="4">
        <f>INDEX(TeamStats!$B:$B,MATCH(MatchResults!D100,TeamStats!$A:$A,0))</f>
        <v>20.9188099494278</v>
      </c>
      <c r="V100" s="4">
        <f>INDEX(TeamStats!$B:$B,MATCH(MatchResults!E100,TeamStats!$A:$A,0))</f>
        <v>7.0784566969898304</v>
      </c>
      <c r="W100" s="4">
        <f>INDEX(TeamStats!$B:$B,MATCH(MatchResults!F100,TeamStats!$A:$A,0))</f>
        <v>2.5891343867884502</v>
      </c>
      <c r="X100" s="4">
        <f>INDEX(TeamStats!$B:$B,MATCH(MatchResults!G100,TeamStats!$A:$A,0))</f>
        <v>-1.92465146708961</v>
      </c>
      <c r="Z100">
        <f>INDEX(TeamStats!$C:$C,MATCH(MatchResults!B100,TeamStats!$A:$A,0))</f>
        <v>25.120559377135098</v>
      </c>
      <c r="AA100">
        <f>INDEX(TeamStats!$C:$C,MATCH(MatchResults!C100,TeamStats!$A:$A,0))</f>
        <v>65.600302178949804</v>
      </c>
      <c r="AB100">
        <f>INDEX(TeamStats!$C:$C,MATCH(MatchResults!D100,TeamStats!$A:$A,0))</f>
        <v>85.099186048406096</v>
      </c>
      <c r="AC100">
        <f>INDEX(TeamStats!$C:$C,MATCH(MatchResults!E100,TeamStats!$A:$A,0))</f>
        <v>24.431646333069502</v>
      </c>
      <c r="AD100">
        <f>INDEX(TeamStats!$C:$C,MATCH(MatchResults!F100,TeamStats!$A:$A,0))</f>
        <v>54.317500730529098</v>
      </c>
      <c r="AE100">
        <f>INDEX(TeamStats!$C:$C,MATCH(MatchResults!G100,TeamStats!$A:$A,0))</f>
        <v>72.133957839335196</v>
      </c>
      <c r="AG100">
        <f>INDEX(TeamStats!$D:$D,MATCH(MatchResults!B100,TeamStats!$A:$A,0))</f>
        <v>-40.579905728416797</v>
      </c>
      <c r="AH100">
        <f>INDEX(TeamStats!$D:$D,MATCH(MatchResults!C100,TeamStats!$A:$A,0))</f>
        <v>-45.092452199434902</v>
      </c>
      <c r="AI100">
        <f>INDEX(TeamStats!$D:$D,MATCH(MatchResults!D100,TeamStats!$A:$A,0))</f>
        <v>49.548270613693802</v>
      </c>
      <c r="AJ100">
        <f>INDEX(TeamStats!$D:$D,MATCH(MatchResults!E100,TeamStats!$A:$A,0))</f>
        <v>-5.1659023637604102</v>
      </c>
      <c r="AK100">
        <f>INDEX(TeamStats!$D:$D,MATCH(MatchResults!F100,TeamStats!$A:$A,0))</f>
        <v>-13.5328646629199</v>
      </c>
      <c r="AL100">
        <f>INDEX(TeamStats!$D:$D,MATCH(MatchResults!G100,TeamStats!$A:$A,0))</f>
        <v>22.169231661152299</v>
      </c>
      <c r="AN100">
        <f>INDEX(TeamStats!$E:$E,MATCH(MatchResults!B100,TeamStats!$A:$A,0))</f>
        <v>20.225105188175601</v>
      </c>
      <c r="AO100">
        <f>INDEX(TeamStats!$E:$E,MATCH(MatchResults!C100,TeamStats!$A:$A,0))</f>
        <v>53.677197121847897</v>
      </c>
      <c r="AP100">
        <f>INDEX(TeamStats!$E:$E,MATCH(MatchResults!D100,TeamStats!$A:$A,0))</f>
        <v>86.898874374808699</v>
      </c>
      <c r="AQ100">
        <f>INDEX(TeamStats!$E:$E,MATCH(MatchResults!E100,TeamStats!$A:$A,0))</f>
        <v>34.9448097014198</v>
      </c>
      <c r="AR100">
        <f>INDEX(TeamStats!$E:$E,MATCH(MatchResults!F100,TeamStats!$A:$A,0))</f>
        <v>56.232474195014603</v>
      </c>
      <c r="AS100">
        <f>INDEX(TeamStats!$E:$E,MATCH(MatchResults!G100,TeamStats!$A:$A,0))</f>
        <v>71.326584843026694</v>
      </c>
    </row>
    <row r="101" spans="1:45" x14ac:dyDescent="0.35">
      <c r="A101">
        <v>100</v>
      </c>
      <c r="B101">
        <v>548</v>
      </c>
      <c r="C101">
        <v>5041</v>
      </c>
      <c r="D101">
        <v>5299</v>
      </c>
      <c r="E101">
        <v>4499</v>
      </c>
      <c r="F101">
        <v>5288</v>
      </c>
      <c r="G101">
        <v>1538</v>
      </c>
      <c r="H101" s="3" t="s">
        <v>12</v>
      </c>
      <c r="I101" t="str">
        <f t="shared" si="16"/>
        <v>BLUE</v>
      </c>
      <c r="J101" t="str">
        <f t="shared" si="17"/>
        <v>BLUE</v>
      </c>
      <c r="K101" t="str">
        <f t="shared" si="18"/>
        <v>BLUE</v>
      </c>
      <c r="L101" t="str">
        <f t="shared" si="11"/>
        <v>BLUE</v>
      </c>
      <c r="N101">
        <f t="shared" si="19"/>
        <v>1</v>
      </c>
      <c r="O101">
        <f t="shared" si="20"/>
        <v>1</v>
      </c>
      <c r="P101">
        <f t="shared" si="21"/>
        <v>1</v>
      </c>
      <c r="Q101">
        <f t="shared" si="15"/>
        <v>1</v>
      </c>
      <c r="S101" s="4">
        <f>INDEX(TeamStats!$B:$B,MATCH(MatchResults!B101,TeamStats!$A:$A,0))</f>
        <v>-7.8687135156630497</v>
      </c>
      <c r="T101" s="4">
        <f>INDEX(TeamStats!$B:$B,MATCH(MatchResults!C101,TeamStats!$A:$A,0))</f>
        <v>-63.253656795310199</v>
      </c>
      <c r="U101" s="4">
        <f>INDEX(TeamStats!$B:$B,MATCH(MatchResults!D101,TeamStats!$A:$A,0))</f>
        <v>7.1401419084158597</v>
      </c>
      <c r="V101" s="4">
        <f>INDEX(TeamStats!$B:$B,MATCH(MatchResults!E101,TeamStats!$A:$A,0))</f>
        <v>26.084742494957499</v>
      </c>
      <c r="W101" s="4">
        <f>INDEX(TeamStats!$B:$B,MATCH(MatchResults!F101,TeamStats!$A:$A,0))</f>
        <v>-20.861128927453901</v>
      </c>
      <c r="X101" s="4">
        <f>INDEX(TeamStats!$B:$B,MATCH(MatchResults!G101,TeamStats!$A:$A,0))</f>
        <v>-0.81960495142143397</v>
      </c>
      <c r="Z101">
        <f>INDEX(TeamStats!$C:$C,MATCH(MatchResults!B101,TeamStats!$A:$A,0))</f>
        <v>65.427546764679505</v>
      </c>
      <c r="AA101">
        <f>INDEX(TeamStats!$C:$C,MATCH(MatchResults!C101,TeamStats!$A:$A,0))</f>
        <v>18.3098165859825</v>
      </c>
      <c r="AB101">
        <f>INDEX(TeamStats!$C:$C,MATCH(MatchResults!D101,TeamStats!$A:$A,0))</f>
        <v>27.1762608364328</v>
      </c>
      <c r="AC101">
        <f>INDEX(TeamStats!$C:$C,MATCH(MatchResults!E101,TeamStats!$A:$A,0))</f>
        <v>57.176699399227999</v>
      </c>
      <c r="AD101">
        <f>INDEX(TeamStats!$C:$C,MATCH(MatchResults!F101,TeamStats!$A:$A,0))</f>
        <v>29.861460877418299</v>
      </c>
      <c r="AE101">
        <f>INDEX(TeamStats!$C:$C,MATCH(MatchResults!G101,TeamStats!$A:$A,0))</f>
        <v>65.466898921311895</v>
      </c>
      <c r="AG101">
        <f>INDEX(TeamStats!$D:$D,MATCH(MatchResults!B101,TeamStats!$A:$A,0))</f>
        <v>-15.131154200206</v>
      </c>
      <c r="AH101">
        <f>INDEX(TeamStats!$D:$D,MATCH(MatchResults!C101,TeamStats!$A:$A,0))</f>
        <v>-11.9012956236989</v>
      </c>
      <c r="AI101">
        <f>INDEX(TeamStats!$D:$D,MATCH(MatchResults!D101,TeamStats!$A:$A,0))</f>
        <v>-34.0422666557157</v>
      </c>
      <c r="AJ101">
        <f>INDEX(TeamStats!$D:$D,MATCH(MatchResults!E101,TeamStats!$A:$A,0))</f>
        <v>17.2696337012807</v>
      </c>
      <c r="AK101">
        <f>INDEX(TeamStats!$D:$D,MATCH(MatchResults!F101,TeamStats!$A:$A,0))</f>
        <v>-6.2211905748016596</v>
      </c>
      <c r="AL101">
        <f>INDEX(TeamStats!$D:$D,MATCH(MatchResults!G101,TeamStats!$A:$A,0))</f>
        <v>7.0254130366621101</v>
      </c>
      <c r="AN101">
        <f>INDEX(TeamStats!$E:$E,MATCH(MatchResults!B101,TeamStats!$A:$A,0))</f>
        <v>58.2448116160841</v>
      </c>
      <c r="AO101">
        <f>INDEX(TeamStats!$E:$E,MATCH(MatchResults!C101,TeamStats!$A:$A,0))</f>
        <v>13.463649142326</v>
      </c>
      <c r="AP101">
        <f>INDEX(TeamStats!$E:$E,MATCH(MatchResults!D101,TeamStats!$A:$A,0))</f>
        <v>34.167855549435998</v>
      </c>
      <c r="AQ101">
        <f>INDEX(TeamStats!$E:$E,MATCH(MatchResults!E101,TeamStats!$A:$A,0))</f>
        <v>59.3749885550193</v>
      </c>
      <c r="AR101">
        <f>INDEX(TeamStats!$E:$E,MATCH(MatchResults!F101,TeamStats!$A:$A,0))</f>
        <v>33.365220247429697</v>
      </c>
      <c r="AS101">
        <f>INDEX(TeamStats!$E:$E,MATCH(MatchResults!G101,TeamStats!$A:$A,0))</f>
        <v>58.132333646701497</v>
      </c>
    </row>
    <row r="102" spans="1:45" x14ac:dyDescent="0.35">
      <c r="A102">
        <v>101</v>
      </c>
      <c r="B102">
        <v>1086</v>
      </c>
      <c r="C102">
        <v>3354</v>
      </c>
      <c r="D102">
        <v>2576</v>
      </c>
      <c r="E102">
        <v>503</v>
      </c>
      <c r="F102">
        <v>4914</v>
      </c>
      <c r="G102">
        <v>422</v>
      </c>
      <c r="H102" s="3" t="s">
        <v>12</v>
      </c>
      <c r="I102" t="str">
        <f t="shared" si="16"/>
        <v>BLUE</v>
      </c>
      <c r="J102" t="str">
        <f t="shared" si="17"/>
        <v>BLUE</v>
      </c>
      <c r="K102" t="str">
        <f t="shared" si="18"/>
        <v>BLUE</v>
      </c>
      <c r="L102" t="str">
        <f t="shared" si="11"/>
        <v>BLUE</v>
      </c>
      <c r="N102">
        <f t="shared" si="19"/>
        <v>1</v>
      </c>
      <c r="O102">
        <f t="shared" si="20"/>
        <v>1</v>
      </c>
      <c r="P102">
        <f t="shared" si="21"/>
        <v>1</v>
      </c>
      <c r="Q102">
        <f t="shared" si="15"/>
        <v>1</v>
      </c>
      <c r="S102" s="4">
        <f>INDEX(TeamStats!$B:$B,MATCH(MatchResults!B102,TeamStats!$A:$A,0))</f>
        <v>24.881078438644</v>
      </c>
      <c r="T102" s="4">
        <f>INDEX(TeamStats!$B:$B,MATCH(MatchResults!C102,TeamStats!$A:$A,0))</f>
        <v>-56.028943093828097</v>
      </c>
      <c r="U102" s="4">
        <f>INDEX(TeamStats!$B:$B,MATCH(MatchResults!D102,TeamStats!$A:$A,0))</f>
        <v>-32.826704816724003</v>
      </c>
      <c r="V102" s="4">
        <f>INDEX(TeamStats!$B:$B,MATCH(MatchResults!E102,TeamStats!$A:$A,0))</f>
        <v>29.304780339596299</v>
      </c>
      <c r="W102" s="4">
        <f>INDEX(TeamStats!$B:$B,MATCH(MatchResults!F102,TeamStats!$A:$A,0))</f>
        <v>17.319370264332498</v>
      </c>
      <c r="X102" s="4">
        <f>INDEX(TeamStats!$B:$B,MATCH(MatchResults!G102,TeamStats!$A:$A,0))</f>
        <v>-5.0720043929444998</v>
      </c>
      <c r="Z102">
        <f>INDEX(TeamStats!$C:$C,MATCH(MatchResults!B102,TeamStats!$A:$A,0))</f>
        <v>28.588141818718601</v>
      </c>
      <c r="AA102">
        <f>INDEX(TeamStats!$C:$C,MATCH(MatchResults!C102,TeamStats!$A:$A,0))</f>
        <v>-12.1391329273564</v>
      </c>
      <c r="AB102">
        <f>INDEX(TeamStats!$C:$C,MATCH(MatchResults!D102,TeamStats!$A:$A,0))</f>
        <v>16.811991914756401</v>
      </c>
      <c r="AC102">
        <f>INDEX(TeamStats!$C:$C,MATCH(MatchResults!E102,TeamStats!$A:$A,0))</f>
        <v>66.162124174762795</v>
      </c>
      <c r="AD102">
        <f>INDEX(TeamStats!$C:$C,MATCH(MatchResults!F102,TeamStats!$A:$A,0))</f>
        <v>25.2014392475572</v>
      </c>
      <c r="AE102">
        <f>INDEX(TeamStats!$C:$C,MATCH(MatchResults!G102,TeamStats!$A:$A,0))</f>
        <v>45.780747975384998</v>
      </c>
      <c r="AG102">
        <f>INDEX(TeamStats!$D:$D,MATCH(MatchResults!B102,TeamStats!$A:$A,0))</f>
        <v>7.51736897254127</v>
      </c>
      <c r="AH102">
        <f>INDEX(TeamStats!$D:$D,MATCH(MatchResults!C102,TeamStats!$A:$A,0))</f>
        <v>-100.056398975207</v>
      </c>
      <c r="AI102">
        <f>INDEX(TeamStats!$D:$D,MATCH(MatchResults!D102,TeamStats!$A:$A,0))</f>
        <v>-31.811673356784102</v>
      </c>
      <c r="AJ102">
        <f>INDEX(TeamStats!$D:$D,MATCH(MatchResults!E102,TeamStats!$A:$A,0))</f>
        <v>37.505669122618997</v>
      </c>
      <c r="AK102">
        <f>INDEX(TeamStats!$D:$D,MATCH(MatchResults!F102,TeamStats!$A:$A,0))</f>
        <v>-31.6532732945338</v>
      </c>
      <c r="AL102">
        <f>INDEX(TeamStats!$D:$D,MATCH(MatchResults!G102,TeamStats!$A:$A,0))</f>
        <v>5.7001263227075096</v>
      </c>
      <c r="AN102">
        <f>INDEX(TeamStats!$E:$E,MATCH(MatchResults!B102,TeamStats!$A:$A,0))</f>
        <v>41.453781222148997</v>
      </c>
      <c r="AO102">
        <f>INDEX(TeamStats!$E:$E,MATCH(MatchResults!C102,TeamStats!$A:$A,0))</f>
        <v>-19.705456018612999</v>
      </c>
      <c r="AP102">
        <f>INDEX(TeamStats!$E:$E,MATCH(MatchResults!D102,TeamStats!$A:$A,0))</f>
        <v>21.7763710495094</v>
      </c>
      <c r="AQ102">
        <f>INDEX(TeamStats!$E:$E,MATCH(MatchResults!E102,TeamStats!$A:$A,0))</f>
        <v>67.821721097813594</v>
      </c>
      <c r="AR102">
        <f>INDEX(TeamStats!$E:$E,MATCH(MatchResults!F102,TeamStats!$A:$A,0))</f>
        <v>34.117504148514101</v>
      </c>
      <c r="AS102">
        <f>INDEX(TeamStats!$E:$E,MATCH(MatchResults!G102,TeamStats!$A:$A,0))</f>
        <v>42.133858204658999</v>
      </c>
    </row>
    <row r="103" spans="1:45" x14ac:dyDescent="0.35">
      <c r="A103">
        <v>102</v>
      </c>
      <c r="B103">
        <v>2996</v>
      </c>
      <c r="C103">
        <v>4778</v>
      </c>
      <c r="D103">
        <v>900</v>
      </c>
      <c r="E103">
        <v>1519</v>
      </c>
      <c r="F103">
        <v>4944</v>
      </c>
      <c r="G103">
        <v>1816</v>
      </c>
      <c r="H103" s="3" t="s">
        <v>13</v>
      </c>
      <c r="I103" t="str">
        <f t="shared" si="16"/>
        <v>RED</v>
      </c>
      <c r="J103" t="str">
        <f t="shared" si="17"/>
        <v>RED</v>
      </c>
      <c r="K103" t="str">
        <f t="shared" si="18"/>
        <v>RED</v>
      </c>
      <c r="L103" t="str">
        <f t="shared" si="11"/>
        <v>RED</v>
      </c>
      <c r="N103">
        <f t="shared" si="19"/>
        <v>1</v>
      </c>
      <c r="O103">
        <f t="shared" si="20"/>
        <v>1</v>
      </c>
      <c r="P103">
        <f t="shared" si="21"/>
        <v>1</v>
      </c>
      <c r="Q103">
        <f t="shared" si="15"/>
        <v>1</v>
      </c>
      <c r="S103" s="4">
        <f>INDEX(TeamStats!$B:$B,MATCH(MatchResults!B103,TeamStats!$A:$A,0))</f>
        <v>29.841993439702399</v>
      </c>
      <c r="T103" s="4">
        <f>INDEX(TeamStats!$B:$B,MATCH(MatchResults!C103,TeamStats!$A:$A,0))</f>
        <v>16.990683473504902</v>
      </c>
      <c r="U103" s="4">
        <f>INDEX(TeamStats!$B:$B,MATCH(MatchResults!D103,TeamStats!$A:$A,0))</f>
        <v>6.2061718335147598</v>
      </c>
      <c r="V103" s="4">
        <f>INDEX(TeamStats!$B:$B,MATCH(MatchResults!E103,TeamStats!$A:$A,0))</f>
        <v>55.394661628577801</v>
      </c>
      <c r="W103" s="4">
        <f>INDEX(TeamStats!$B:$B,MATCH(MatchResults!F103,TeamStats!$A:$A,0))</f>
        <v>-71.448105189156195</v>
      </c>
      <c r="X103" s="4">
        <f>INDEX(TeamStats!$B:$B,MATCH(MatchResults!G103,TeamStats!$A:$A,0))</f>
        <v>41.158252356060402</v>
      </c>
      <c r="Z103">
        <f>INDEX(TeamStats!$C:$C,MATCH(MatchResults!B103,TeamStats!$A:$A,0))</f>
        <v>62.216567460398302</v>
      </c>
      <c r="AA103">
        <f>INDEX(TeamStats!$C:$C,MATCH(MatchResults!C103,TeamStats!$A:$A,0))</f>
        <v>49.742641349366501</v>
      </c>
      <c r="AB103">
        <f>INDEX(TeamStats!$C:$C,MATCH(MatchResults!D103,TeamStats!$A:$A,0))</f>
        <v>81.567855161056698</v>
      </c>
      <c r="AC103">
        <f>INDEX(TeamStats!$C:$C,MATCH(MatchResults!E103,TeamStats!$A:$A,0))</f>
        <v>75.137585844312497</v>
      </c>
      <c r="AD103">
        <f>INDEX(TeamStats!$C:$C,MATCH(MatchResults!F103,TeamStats!$A:$A,0))</f>
        <v>4.9620537578974897</v>
      </c>
      <c r="AE103">
        <f>INDEX(TeamStats!$C:$C,MATCH(MatchResults!G103,TeamStats!$A:$A,0))</f>
        <v>77.810284463799604</v>
      </c>
      <c r="AG103">
        <f>INDEX(TeamStats!$D:$D,MATCH(MatchResults!B103,TeamStats!$A:$A,0))</f>
        <v>25.089144922706499</v>
      </c>
      <c r="AH103">
        <f>INDEX(TeamStats!$D:$D,MATCH(MatchResults!C103,TeamStats!$A:$A,0))</f>
        <v>7.1773946348575297</v>
      </c>
      <c r="AI103">
        <f>INDEX(TeamStats!$D:$D,MATCH(MatchResults!D103,TeamStats!$A:$A,0))</f>
        <v>20.103035171454199</v>
      </c>
      <c r="AJ103">
        <f>INDEX(TeamStats!$D:$D,MATCH(MatchResults!E103,TeamStats!$A:$A,0))</f>
        <v>69.775726459288194</v>
      </c>
      <c r="AK103">
        <f>INDEX(TeamStats!$D:$D,MATCH(MatchResults!F103,TeamStats!$A:$A,0))</f>
        <v>-108.26175668665</v>
      </c>
      <c r="AL103">
        <f>INDEX(TeamStats!$D:$D,MATCH(MatchResults!G103,TeamStats!$A:$A,0))</f>
        <v>48.312036857568302</v>
      </c>
      <c r="AN103">
        <f>INDEX(TeamStats!$E:$E,MATCH(MatchResults!B103,TeamStats!$A:$A,0))</f>
        <v>70.883284825853806</v>
      </c>
      <c r="AO103">
        <f>INDEX(TeamStats!$E:$E,MATCH(MatchResults!C103,TeamStats!$A:$A,0))</f>
        <v>54.202413229746099</v>
      </c>
      <c r="AP103">
        <f>INDEX(TeamStats!$E:$E,MATCH(MatchResults!D103,TeamStats!$A:$A,0))</f>
        <v>76.410851665636699</v>
      </c>
      <c r="AQ103">
        <f>INDEX(TeamStats!$E:$E,MATCH(MatchResults!E103,TeamStats!$A:$A,0))</f>
        <v>85.806116041025604</v>
      </c>
      <c r="AR103">
        <f>INDEX(TeamStats!$E:$E,MATCH(MatchResults!F103,TeamStats!$A:$A,0))</f>
        <v>-5.17281674950826</v>
      </c>
      <c r="AS103">
        <f>INDEX(TeamStats!$E:$E,MATCH(MatchResults!G103,TeamStats!$A:$A,0))</f>
        <v>82.296025257071705</v>
      </c>
    </row>
    <row r="104" spans="1:45" x14ac:dyDescent="0.35">
      <c r="A104">
        <v>103</v>
      </c>
      <c r="B104">
        <v>4946</v>
      </c>
      <c r="C104">
        <v>103</v>
      </c>
      <c r="D104">
        <v>1540</v>
      </c>
      <c r="E104">
        <v>4077</v>
      </c>
      <c r="F104">
        <v>4296</v>
      </c>
      <c r="G104">
        <v>4930</v>
      </c>
      <c r="H104" s="3" t="s">
        <v>12</v>
      </c>
      <c r="I104" t="str">
        <f t="shared" si="16"/>
        <v>BLUE</v>
      </c>
      <c r="J104" t="str">
        <f t="shared" si="17"/>
        <v>BLUE</v>
      </c>
      <c r="K104" t="str">
        <f t="shared" si="18"/>
        <v>BLUE</v>
      </c>
      <c r="L104" t="str">
        <f t="shared" si="11"/>
        <v>BLUE</v>
      </c>
      <c r="N104">
        <f t="shared" si="19"/>
        <v>1</v>
      </c>
      <c r="O104">
        <f t="shared" si="20"/>
        <v>1</v>
      </c>
      <c r="P104">
        <f t="shared" si="21"/>
        <v>1</v>
      </c>
      <c r="Q104">
        <f t="shared" si="15"/>
        <v>1</v>
      </c>
      <c r="S104" s="4">
        <f>INDEX(TeamStats!$B:$B,MATCH(MatchResults!B104,TeamStats!$A:$A,0))</f>
        <v>55.658045942187499</v>
      </c>
      <c r="T104" s="4">
        <f>INDEX(TeamStats!$B:$B,MATCH(MatchResults!C104,TeamStats!$A:$A,0))</f>
        <v>-36.302028150638002</v>
      </c>
      <c r="U104" s="4">
        <f>INDEX(TeamStats!$B:$B,MATCH(MatchResults!D104,TeamStats!$A:$A,0))</f>
        <v>-18.908791938014801</v>
      </c>
      <c r="V104" s="4">
        <f>INDEX(TeamStats!$B:$B,MATCH(MatchResults!E104,TeamStats!$A:$A,0))</f>
        <v>43.762882567085597</v>
      </c>
      <c r="W104" s="4">
        <f>INDEX(TeamStats!$B:$B,MATCH(MatchResults!F104,TeamStats!$A:$A,0))</f>
        <v>28.3700643608253</v>
      </c>
      <c r="X104" s="4">
        <f>INDEX(TeamStats!$B:$B,MATCH(MatchResults!G104,TeamStats!$A:$A,0))</f>
        <v>-7.3363452275271301</v>
      </c>
      <c r="Z104">
        <f>INDEX(TeamStats!$C:$C,MATCH(MatchResults!B104,TeamStats!$A:$A,0))</f>
        <v>59.6775187237347</v>
      </c>
      <c r="AA104">
        <f>INDEX(TeamStats!$C:$C,MATCH(MatchResults!C104,TeamStats!$A:$A,0))</f>
        <v>47.126399429300299</v>
      </c>
      <c r="AB104">
        <f>INDEX(TeamStats!$C:$C,MATCH(MatchResults!D104,TeamStats!$A:$A,0))</f>
        <v>38.490995968832699</v>
      </c>
      <c r="AC104">
        <f>INDEX(TeamStats!$C:$C,MATCH(MatchResults!E104,TeamStats!$A:$A,0))</f>
        <v>87.460673144415594</v>
      </c>
      <c r="AD104">
        <f>INDEX(TeamStats!$C:$C,MATCH(MatchResults!F104,TeamStats!$A:$A,0))</f>
        <v>41.111222288742603</v>
      </c>
      <c r="AE104">
        <f>INDEX(TeamStats!$C:$C,MATCH(MatchResults!G104,TeamStats!$A:$A,0))</f>
        <v>67.681080765695</v>
      </c>
      <c r="AG104">
        <f>INDEX(TeamStats!$D:$D,MATCH(MatchResults!B104,TeamStats!$A:$A,0))</f>
        <v>3.5181469120564399</v>
      </c>
      <c r="AH104">
        <f>INDEX(TeamStats!$D:$D,MATCH(MatchResults!C104,TeamStats!$A:$A,0))</f>
        <v>-26.202979233248598</v>
      </c>
      <c r="AI104">
        <f>INDEX(TeamStats!$D:$D,MATCH(MatchResults!D104,TeamStats!$A:$A,0))</f>
        <v>-7.5589179039667203</v>
      </c>
      <c r="AJ104">
        <f>INDEX(TeamStats!$D:$D,MATCH(MatchResults!E104,TeamStats!$A:$A,0))</f>
        <v>44.898170452469003</v>
      </c>
      <c r="AK104">
        <f>INDEX(TeamStats!$D:$D,MATCH(MatchResults!F104,TeamStats!$A:$A,0))</f>
        <v>6.7239123784233301E-2</v>
      </c>
      <c r="AL104">
        <f>INDEX(TeamStats!$D:$D,MATCH(MatchResults!G104,TeamStats!$A:$A,0))</f>
        <v>-17.960553141617901</v>
      </c>
      <c r="AN104">
        <f>INDEX(TeamStats!$E:$E,MATCH(MatchResults!B104,TeamStats!$A:$A,0))</f>
        <v>66.767080965068303</v>
      </c>
      <c r="AO104">
        <f>INDEX(TeamStats!$E:$E,MATCH(MatchResults!C104,TeamStats!$A:$A,0))</f>
        <v>40.813151801069402</v>
      </c>
      <c r="AP104">
        <f>INDEX(TeamStats!$E:$E,MATCH(MatchResults!D104,TeamStats!$A:$A,0))</f>
        <v>40.542087189138599</v>
      </c>
      <c r="AQ104">
        <f>INDEX(TeamStats!$E:$E,MATCH(MatchResults!E104,TeamStats!$A:$A,0))</f>
        <v>89.221723439509205</v>
      </c>
      <c r="AR104">
        <f>INDEX(TeamStats!$E:$E,MATCH(MatchResults!F104,TeamStats!$A:$A,0))</f>
        <v>52.926153786431897</v>
      </c>
      <c r="AS104">
        <f>INDEX(TeamStats!$E:$E,MATCH(MatchResults!G104,TeamStats!$A:$A,0))</f>
        <v>60.586186384862799</v>
      </c>
    </row>
    <row r="105" spans="1:45" x14ac:dyDescent="0.35">
      <c r="A105">
        <v>104</v>
      </c>
      <c r="B105">
        <v>781</v>
      </c>
      <c r="C105">
        <v>3616</v>
      </c>
      <c r="D105">
        <v>357</v>
      </c>
      <c r="E105">
        <v>2978</v>
      </c>
      <c r="F105">
        <v>378</v>
      </c>
      <c r="G105">
        <v>1662</v>
      </c>
      <c r="H105" s="3" t="s">
        <v>13</v>
      </c>
      <c r="I105" t="str">
        <f t="shared" si="16"/>
        <v>RED</v>
      </c>
      <c r="J105" t="str">
        <f t="shared" si="17"/>
        <v>RED</v>
      </c>
      <c r="K105" t="str">
        <f t="shared" si="18"/>
        <v>RED</v>
      </c>
      <c r="L105" t="str">
        <f t="shared" si="11"/>
        <v>RED</v>
      </c>
      <c r="N105">
        <f t="shared" si="19"/>
        <v>1</v>
      </c>
      <c r="O105">
        <f t="shared" si="20"/>
        <v>1</v>
      </c>
      <c r="P105">
        <f t="shared" si="21"/>
        <v>1</v>
      </c>
      <c r="Q105">
        <f t="shared" si="15"/>
        <v>1</v>
      </c>
      <c r="S105" s="4">
        <f>INDEX(TeamStats!$B:$B,MATCH(MatchResults!B105,TeamStats!$A:$A,0))</f>
        <v>14.120761538901</v>
      </c>
      <c r="T105" s="4">
        <f>INDEX(TeamStats!$B:$B,MATCH(MatchResults!C105,TeamStats!$A:$A,0))</f>
        <v>-5.3890634656981904</v>
      </c>
      <c r="U105" s="4">
        <f>INDEX(TeamStats!$B:$B,MATCH(MatchResults!D105,TeamStats!$A:$A,0))</f>
        <v>42.2028736426698</v>
      </c>
      <c r="V105" s="4">
        <f>INDEX(TeamStats!$B:$B,MATCH(MatchResults!E105,TeamStats!$A:$A,0))</f>
        <v>-45.467035358899103</v>
      </c>
      <c r="W105" s="4">
        <f>INDEX(TeamStats!$B:$B,MATCH(MatchResults!F105,TeamStats!$A:$A,0))</f>
        <v>-10.309676309032</v>
      </c>
      <c r="X105" s="4">
        <f>INDEX(TeamStats!$B:$B,MATCH(MatchResults!G105,TeamStats!$A:$A,0))</f>
        <v>-0.62806265515445103</v>
      </c>
      <c r="Z105">
        <f>INDEX(TeamStats!$C:$C,MATCH(MatchResults!B105,TeamStats!$A:$A,0))</f>
        <v>56.756496610329499</v>
      </c>
      <c r="AA105">
        <f>INDEX(TeamStats!$C:$C,MATCH(MatchResults!C105,TeamStats!$A:$A,0))</f>
        <v>52.1366996648173</v>
      </c>
      <c r="AB105">
        <f>INDEX(TeamStats!$C:$C,MATCH(MatchResults!D105,TeamStats!$A:$A,0))</f>
        <v>45.581890657178498</v>
      </c>
      <c r="AC105">
        <f>INDEX(TeamStats!$C:$C,MATCH(MatchResults!E105,TeamStats!$A:$A,0))</f>
        <v>11.822519658406399</v>
      </c>
      <c r="AD105">
        <f>INDEX(TeamStats!$C:$C,MATCH(MatchResults!F105,TeamStats!$A:$A,0))</f>
        <v>67.193985678336702</v>
      </c>
      <c r="AE105">
        <f>INDEX(TeamStats!$C:$C,MATCH(MatchResults!G105,TeamStats!$A:$A,0))</f>
        <v>66.930090093030898</v>
      </c>
      <c r="AG105">
        <f>INDEX(TeamStats!$D:$D,MATCH(MatchResults!B105,TeamStats!$A:$A,0))</f>
        <v>8.9465745725255399</v>
      </c>
      <c r="AH105">
        <f>INDEX(TeamStats!$D:$D,MATCH(MatchResults!C105,TeamStats!$A:$A,0))</f>
        <v>16.795983020593901</v>
      </c>
      <c r="AI105">
        <f>INDEX(TeamStats!$D:$D,MATCH(MatchResults!D105,TeamStats!$A:$A,0))</f>
        <v>7.75244773530145</v>
      </c>
      <c r="AJ105">
        <f>INDEX(TeamStats!$D:$D,MATCH(MatchResults!E105,TeamStats!$A:$A,0))</f>
        <v>-56.471633959555703</v>
      </c>
      <c r="AK105">
        <f>INDEX(TeamStats!$D:$D,MATCH(MatchResults!F105,TeamStats!$A:$A,0))</f>
        <v>29.937542273644102</v>
      </c>
      <c r="AL105">
        <f>INDEX(TeamStats!$D:$D,MATCH(MatchResults!G105,TeamStats!$A:$A,0))</f>
        <v>22.378264880937898</v>
      </c>
      <c r="AN105">
        <f>INDEX(TeamStats!$E:$E,MATCH(MatchResults!B105,TeamStats!$A:$A,0))</f>
        <v>60.0650727062079</v>
      </c>
      <c r="AO105">
        <f>INDEX(TeamStats!$E:$E,MATCH(MatchResults!C105,TeamStats!$A:$A,0))</f>
        <v>57.747100137974897</v>
      </c>
      <c r="AP105">
        <f>INDEX(TeamStats!$E:$E,MATCH(MatchResults!D105,TeamStats!$A:$A,0))</f>
        <v>60.8546343577543</v>
      </c>
      <c r="AQ105">
        <f>INDEX(TeamStats!$E:$E,MATCH(MatchResults!E105,TeamStats!$A:$A,0))</f>
        <v>6.2137139331589299</v>
      </c>
      <c r="AR105">
        <f>INDEX(TeamStats!$E:$E,MATCH(MatchResults!F105,TeamStats!$A:$A,0))</f>
        <v>55.189090417328302</v>
      </c>
      <c r="AS105">
        <f>INDEX(TeamStats!$E:$E,MATCH(MatchResults!G105,TeamStats!$A:$A,0))</f>
        <v>68.492066293753098</v>
      </c>
    </row>
    <row r="106" spans="1:45" x14ac:dyDescent="0.35">
      <c r="A106">
        <v>105</v>
      </c>
      <c r="B106">
        <v>4013</v>
      </c>
      <c r="C106">
        <v>2067</v>
      </c>
      <c r="D106">
        <v>3492</v>
      </c>
      <c r="E106">
        <v>1477</v>
      </c>
      <c r="F106">
        <v>5134</v>
      </c>
      <c r="G106">
        <v>4925</v>
      </c>
      <c r="H106" s="3" t="s">
        <v>13</v>
      </c>
      <c r="I106" t="str">
        <f t="shared" si="16"/>
        <v>RED</v>
      </c>
      <c r="J106" t="str">
        <f t="shared" si="17"/>
        <v>RED</v>
      </c>
      <c r="K106" t="str">
        <f t="shared" si="18"/>
        <v>RED</v>
      </c>
      <c r="L106" t="str">
        <f t="shared" si="11"/>
        <v>RED</v>
      </c>
      <c r="N106">
        <f t="shared" si="19"/>
        <v>1</v>
      </c>
      <c r="O106">
        <f t="shared" si="20"/>
        <v>1</v>
      </c>
      <c r="P106">
        <f t="shared" si="21"/>
        <v>1</v>
      </c>
      <c r="Q106">
        <f t="shared" si="15"/>
        <v>1</v>
      </c>
      <c r="S106" s="4">
        <f>INDEX(TeamStats!$B:$B,MATCH(MatchResults!B106,TeamStats!$A:$A,0))</f>
        <v>-42.639822423329797</v>
      </c>
      <c r="T106" s="4">
        <f>INDEX(TeamStats!$B:$B,MATCH(MatchResults!C106,TeamStats!$A:$A,0))</f>
        <v>28.5417915198157</v>
      </c>
      <c r="U106" s="4">
        <f>INDEX(TeamStats!$B:$B,MATCH(MatchResults!D106,TeamStats!$A:$A,0))</f>
        <v>-9.60573434502742</v>
      </c>
      <c r="V106" s="4">
        <f>INDEX(TeamStats!$B:$B,MATCH(MatchResults!E106,TeamStats!$A:$A,0))</f>
        <v>28.759416932305101</v>
      </c>
      <c r="W106" s="4">
        <f>INDEX(TeamStats!$B:$B,MATCH(MatchResults!F106,TeamStats!$A:$A,0))</f>
        <v>-85.725752184335093</v>
      </c>
      <c r="X106" s="4">
        <f>INDEX(TeamStats!$B:$B,MATCH(MatchResults!G106,TeamStats!$A:$A,0))</f>
        <v>-43.029778909837702</v>
      </c>
      <c r="Z106">
        <f>INDEX(TeamStats!$C:$C,MATCH(MatchResults!B106,TeamStats!$A:$A,0))</f>
        <v>47.3892550035713</v>
      </c>
      <c r="AA106">
        <f>INDEX(TeamStats!$C:$C,MATCH(MatchResults!C106,TeamStats!$A:$A,0))</f>
        <v>87.519213399196801</v>
      </c>
      <c r="AB106">
        <f>INDEX(TeamStats!$C:$C,MATCH(MatchResults!D106,TeamStats!$A:$A,0))</f>
        <v>44.017806341162498</v>
      </c>
      <c r="AC106">
        <f>INDEX(TeamStats!$C:$C,MATCH(MatchResults!E106,TeamStats!$A:$A,0))</f>
        <v>62.9526033188762</v>
      </c>
      <c r="AD106">
        <f>INDEX(TeamStats!$C:$C,MATCH(MatchResults!F106,TeamStats!$A:$A,0))</f>
        <v>-6.0793297719878598</v>
      </c>
      <c r="AE106">
        <f>INDEX(TeamStats!$C:$C,MATCH(MatchResults!G106,TeamStats!$A:$A,0))</f>
        <v>32.406959064826403</v>
      </c>
      <c r="AG106">
        <f>INDEX(TeamStats!$D:$D,MATCH(MatchResults!B106,TeamStats!$A:$A,0))</f>
        <v>1.91390086860651</v>
      </c>
      <c r="AH106">
        <f>INDEX(TeamStats!$D:$D,MATCH(MatchResults!C106,TeamStats!$A:$A,0))</f>
        <v>30.088219020690602</v>
      </c>
      <c r="AI106">
        <f>INDEX(TeamStats!$D:$D,MATCH(MatchResults!D106,TeamStats!$A:$A,0))</f>
        <v>17.996937101573199</v>
      </c>
      <c r="AJ106">
        <f>INDEX(TeamStats!$D:$D,MATCH(MatchResults!E106,TeamStats!$A:$A,0))</f>
        <v>9.7299321850911902</v>
      </c>
      <c r="AK106">
        <f>INDEX(TeamStats!$D:$D,MATCH(MatchResults!F106,TeamStats!$A:$A,0))</f>
        <v>-98.11398531767</v>
      </c>
      <c r="AL106">
        <f>INDEX(TeamStats!$D:$D,MATCH(MatchResults!G106,TeamStats!$A:$A,0))</f>
        <v>-35.018724714142103</v>
      </c>
      <c r="AN106">
        <f>INDEX(TeamStats!$E:$E,MATCH(MatchResults!B106,TeamStats!$A:$A,0))</f>
        <v>40.435077424629199</v>
      </c>
      <c r="AO106">
        <f>INDEX(TeamStats!$E:$E,MATCH(MatchResults!C106,TeamStats!$A:$A,0))</f>
        <v>79.6744400463609</v>
      </c>
      <c r="AP106">
        <f>INDEX(TeamStats!$E:$E,MATCH(MatchResults!D106,TeamStats!$A:$A,0))</f>
        <v>48.399787106564602</v>
      </c>
      <c r="AQ106">
        <f>INDEX(TeamStats!$E:$E,MATCH(MatchResults!E106,TeamStats!$A:$A,0))</f>
        <v>67.267797399788606</v>
      </c>
      <c r="AR106">
        <f>INDEX(TeamStats!$E:$E,MATCH(MatchResults!F106,TeamStats!$A:$A,0))</f>
        <v>-13.2657503729226</v>
      </c>
      <c r="AS106">
        <f>INDEX(TeamStats!$E:$E,MATCH(MatchResults!G106,TeamStats!$A:$A,0))</f>
        <v>23.450143713228702</v>
      </c>
    </row>
    <row r="107" spans="1:45" x14ac:dyDescent="0.35">
      <c r="A107">
        <v>106</v>
      </c>
      <c r="B107">
        <v>3158</v>
      </c>
      <c r="C107">
        <v>932</v>
      </c>
      <c r="D107">
        <v>5019</v>
      </c>
      <c r="E107">
        <v>5006</v>
      </c>
      <c r="F107">
        <v>2590</v>
      </c>
      <c r="G107">
        <v>27</v>
      </c>
      <c r="H107" s="3" t="s">
        <v>12</v>
      </c>
      <c r="I107" t="str">
        <f t="shared" si="16"/>
        <v>BLUE</v>
      </c>
      <c r="J107" t="str">
        <f t="shared" si="17"/>
        <v>BLUE</v>
      </c>
      <c r="K107" t="str">
        <f t="shared" si="18"/>
        <v>BLUE</v>
      </c>
      <c r="L107" t="str">
        <f t="shared" si="11"/>
        <v>BLUE</v>
      </c>
      <c r="N107">
        <f t="shared" si="19"/>
        <v>1</v>
      </c>
      <c r="O107">
        <f t="shared" si="20"/>
        <v>1</v>
      </c>
      <c r="P107">
        <f t="shared" si="21"/>
        <v>1</v>
      </c>
      <c r="Q107">
        <f t="shared" si="15"/>
        <v>1</v>
      </c>
      <c r="S107" s="4">
        <f>INDEX(TeamStats!$B:$B,MATCH(MatchResults!B107,TeamStats!$A:$A,0))</f>
        <v>24.390626896259398</v>
      </c>
      <c r="T107" s="4">
        <f>INDEX(TeamStats!$B:$B,MATCH(MatchResults!C107,TeamStats!$A:$A,0))</f>
        <v>-52.294479225520703</v>
      </c>
      <c r="U107" s="4">
        <f>INDEX(TeamStats!$B:$B,MATCH(MatchResults!D107,TeamStats!$A:$A,0))</f>
        <v>-8.0495709599212901</v>
      </c>
      <c r="V107" s="4">
        <f>INDEX(TeamStats!$B:$B,MATCH(MatchResults!E107,TeamStats!$A:$A,0))</f>
        <v>-17.4077123736838</v>
      </c>
      <c r="W107" s="4">
        <f>INDEX(TeamStats!$B:$B,MATCH(MatchResults!F107,TeamStats!$A:$A,0))</f>
        <v>92.415046970990105</v>
      </c>
      <c r="X107" s="4">
        <f>INDEX(TeamStats!$B:$B,MATCH(MatchResults!G107,TeamStats!$A:$A,0))</f>
        <v>31.130730654599802</v>
      </c>
      <c r="Z107">
        <f>INDEX(TeamStats!$C:$C,MATCH(MatchResults!B107,TeamStats!$A:$A,0))</f>
        <v>69.369246632473306</v>
      </c>
      <c r="AA107">
        <f>INDEX(TeamStats!$C:$C,MATCH(MatchResults!C107,TeamStats!$A:$A,0))</f>
        <v>14.4288898375824</v>
      </c>
      <c r="AB107">
        <f>INDEX(TeamStats!$C:$C,MATCH(MatchResults!D107,TeamStats!$A:$A,0))</f>
        <v>35.757622983421399</v>
      </c>
      <c r="AC107">
        <f>INDEX(TeamStats!$C:$C,MATCH(MatchResults!E107,TeamStats!$A:$A,0))</f>
        <v>36.777574739964003</v>
      </c>
      <c r="AD107">
        <f>INDEX(TeamStats!$C:$C,MATCH(MatchResults!F107,TeamStats!$A:$A,0))</f>
        <v>103.370078738499</v>
      </c>
      <c r="AE107">
        <f>INDEX(TeamStats!$C:$C,MATCH(MatchResults!G107,TeamStats!$A:$A,0))</f>
        <v>118.290806953282</v>
      </c>
      <c r="AG107">
        <f>INDEX(TeamStats!$D:$D,MATCH(MatchResults!B107,TeamStats!$A:$A,0))</f>
        <v>30.584486635312398</v>
      </c>
      <c r="AH107">
        <f>INDEX(TeamStats!$D:$D,MATCH(MatchResults!C107,TeamStats!$A:$A,0))</f>
        <v>-35.956010265344702</v>
      </c>
      <c r="AI107">
        <f>INDEX(TeamStats!$D:$D,MATCH(MatchResults!D107,TeamStats!$A:$A,0))</f>
        <v>-26.621454414913401</v>
      </c>
      <c r="AJ107">
        <f>INDEX(TeamStats!$D:$D,MATCH(MatchResults!E107,TeamStats!$A:$A,0))</f>
        <v>-53.401704545792498</v>
      </c>
      <c r="AK107">
        <f>INDEX(TeamStats!$D:$D,MATCH(MatchResults!F107,TeamStats!$A:$A,0))</f>
        <v>75.705735722345096</v>
      </c>
      <c r="AL107">
        <f>INDEX(TeamStats!$D:$D,MATCH(MatchResults!G107,TeamStats!$A:$A,0))</f>
        <v>77.119302809778404</v>
      </c>
      <c r="AN107">
        <f>INDEX(TeamStats!$E:$E,MATCH(MatchResults!B107,TeamStats!$A:$A,0))</f>
        <v>77.301200162944298</v>
      </c>
      <c r="AO107">
        <f>INDEX(TeamStats!$E:$E,MATCH(MatchResults!C107,TeamStats!$A:$A,0))</f>
        <v>14.8531535456677</v>
      </c>
      <c r="AP107">
        <f>INDEX(TeamStats!$E:$E,MATCH(MatchResults!D107,TeamStats!$A:$A,0))</f>
        <v>33.010394813287498</v>
      </c>
      <c r="AQ107">
        <f>INDEX(TeamStats!$E:$E,MATCH(MatchResults!E107,TeamStats!$A:$A,0))</f>
        <v>32.7983359348097</v>
      </c>
      <c r="AR107">
        <f>INDEX(TeamStats!$E:$E,MATCH(MatchResults!F107,TeamStats!$A:$A,0))</f>
        <v>110.154700178646</v>
      </c>
      <c r="AS107">
        <f>INDEX(TeamStats!$E:$E,MATCH(MatchResults!G107,TeamStats!$A:$A,0))</f>
        <v>113.66131866568701</v>
      </c>
    </row>
    <row r="108" spans="1:45" x14ac:dyDescent="0.35">
      <c r="A108">
        <v>107</v>
      </c>
      <c r="B108">
        <v>527</v>
      </c>
      <c r="C108">
        <v>3959</v>
      </c>
      <c r="D108">
        <v>4265</v>
      </c>
      <c r="E108">
        <v>399</v>
      </c>
      <c r="F108">
        <v>4531</v>
      </c>
      <c r="G108">
        <v>175</v>
      </c>
      <c r="H108" s="3" t="s">
        <v>12</v>
      </c>
      <c r="I108" t="str">
        <f t="shared" si="16"/>
        <v>BLUE</v>
      </c>
      <c r="J108" t="str">
        <f t="shared" si="17"/>
        <v>BLUE</v>
      </c>
      <c r="K108" t="str">
        <f t="shared" si="18"/>
        <v>BLUE</v>
      </c>
      <c r="L108" t="str">
        <f t="shared" si="11"/>
        <v>BLUE</v>
      </c>
      <c r="N108">
        <f t="shared" si="19"/>
        <v>1</v>
      </c>
      <c r="O108">
        <f t="shared" si="20"/>
        <v>1</v>
      </c>
      <c r="P108">
        <f t="shared" si="21"/>
        <v>1</v>
      </c>
      <c r="Q108">
        <f t="shared" si="15"/>
        <v>1</v>
      </c>
      <c r="S108" s="4">
        <f>INDEX(TeamStats!$B:$B,MATCH(MatchResults!B108,TeamStats!$A:$A,0))</f>
        <v>-76.807262133988303</v>
      </c>
      <c r="T108" s="4">
        <f>INDEX(TeamStats!$B:$B,MATCH(MatchResults!C108,TeamStats!$A:$A,0))</f>
        <v>-7.1330612651399097</v>
      </c>
      <c r="U108" s="4">
        <f>INDEX(TeamStats!$B:$B,MATCH(MatchResults!D108,TeamStats!$A:$A,0))</f>
        <v>49.979024783246203</v>
      </c>
      <c r="V108" s="4">
        <f>INDEX(TeamStats!$B:$B,MATCH(MatchResults!E108,TeamStats!$A:$A,0))</f>
        <v>51.596073682174698</v>
      </c>
      <c r="W108" s="4">
        <f>INDEX(TeamStats!$B:$B,MATCH(MatchResults!F108,TeamStats!$A:$A,0))</f>
        <v>-28.280349800835999</v>
      </c>
      <c r="X108" s="4">
        <f>INDEX(TeamStats!$B:$B,MATCH(MatchResults!G108,TeamStats!$A:$A,0))</f>
        <v>-7.5947434223738099</v>
      </c>
      <c r="Z108">
        <f>INDEX(TeamStats!$C:$C,MATCH(MatchResults!B108,TeamStats!$A:$A,0))</f>
        <v>36.906306938399197</v>
      </c>
      <c r="AA108">
        <f>INDEX(TeamStats!$C:$C,MATCH(MatchResults!C108,TeamStats!$A:$A,0))</f>
        <v>47.835738492744703</v>
      </c>
      <c r="AB108">
        <f>INDEX(TeamStats!$C:$C,MATCH(MatchResults!D108,TeamStats!$A:$A,0))</f>
        <v>81.792755483195606</v>
      </c>
      <c r="AC108">
        <f>INDEX(TeamStats!$C:$C,MATCH(MatchResults!E108,TeamStats!$A:$A,0))</f>
        <v>101.820876530116</v>
      </c>
      <c r="AD108">
        <f>INDEX(TeamStats!$C:$C,MATCH(MatchResults!F108,TeamStats!$A:$A,0))</f>
        <v>15.3380546473027</v>
      </c>
      <c r="AE108">
        <f>INDEX(TeamStats!$C:$C,MATCH(MatchResults!G108,TeamStats!$A:$A,0))</f>
        <v>59.470895523517903</v>
      </c>
      <c r="AG108">
        <f>INDEX(TeamStats!$D:$D,MATCH(MatchResults!B108,TeamStats!$A:$A,0))</f>
        <v>-43.919665423372599</v>
      </c>
      <c r="AH108">
        <f>INDEX(TeamStats!$D:$D,MATCH(MatchResults!C108,TeamStats!$A:$A,0))</f>
        <v>-45.801469481671198</v>
      </c>
      <c r="AI108">
        <f>INDEX(TeamStats!$D:$D,MATCH(MatchResults!D108,TeamStats!$A:$A,0))</f>
        <v>35.977025737608102</v>
      </c>
      <c r="AJ108">
        <f>INDEX(TeamStats!$D:$D,MATCH(MatchResults!E108,TeamStats!$A:$A,0))</f>
        <v>53.815643795126199</v>
      </c>
      <c r="AK108">
        <f>INDEX(TeamStats!$D:$D,MATCH(MatchResults!F108,TeamStats!$A:$A,0))</f>
        <v>-33.336104491550699</v>
      </c>
      <c r="AL108">
        <f>INDEX(TeamStats!$D:$D,MATCH(MatchResults!G108,TeamStats!$A:$A,0))</f>
        <v>5.9651742339987299</v>
      </c>
      <c r="AN108">
        <f>INDEX(TeamStats!$E:$E,MATCH(MatchResults!B108,TeamStats!$A:$A,0))</f>
        <v>21.016508761430099</v>
      </c>
      <c r="AO108">
        <f>INDEX(TeamStats!$E:$E,MATCH(MatchResults!C108,TeamStats!$A:$A,0))</f>
        <v>43.4738734620149</v>
      </c>
      <c r="AP108">
        <f>INDEX(TeamStats!$E:$E,MATCH(MatchResults!D108,TeamStats!$A:$A,0))</f>
        <v>87.4740671928745</v>
      </c>
      <c r="AQ108">
        <f>INDEX(TeamStats!$E:$E,MATCH(MatchResults!E108,TeamStats!$A:$A,0))</f>
        <v>104.22959662081701</v>
      </c>
      <c r="AR108">
        <f>INDEX(TeamStats!$E:$E,MATCH(MatchResults!F108,TeamStats!$A:$A,0))</f>
        <v>14.838366913462</v>
      </c>
      <c r="AS108">
        <f>INDEX(TeamStats!$E:$E,MATCH(MatchResults!G108,TeamStats!$A:$A,0))</f>
        <v>58.002327618823699</v>
      </c>
    </row>
    <row r="109" spans="1:45" x14ac:dyDescent="0.35">
      <c r="A109">
        <v>108</v>
      </c>
      <c r="B109">
        <v>5123</v>
      </c>
      <c r="C109">
        <v>2444</v>
      </c>
      <c r="D109">
        <v>1918</v>
      </c>
      <c r="E109">
        <v>5196</v>
      </c>
      <c r="F109">
        <v>334</v>
      </c>
      <c r="G109">
        <v>639</v>
      </c>
      <c r="H109" s="3" t="s">
        <v>12</v>
      </c>
      <c r="I109" t="str">
        <f t="shared" si="16"/>
        <v>BLUE</v>
      </c>
      <c r="J109" t="str">
        <f t="shared" si="17"/>
        <v>BLUE</v>
      </c>
      <c r="K109" t="str">
        <f t="shared" si="18"/>
        <v>BLUE</v>
      </c>
      <c r="L109" t="str">
        <f t="shared" si="11"/>
        <v>BLUE</v>
      </c>
      <c r="N109">
        <f t="shared" si="19"/>
        <v>1</v>
      </c>
      <c r="O109">
        <f t="shared" si="20"/>
        <v>1</v>
      </c>
      <c r="P109">
        <f t="shared" si="21"/>
        <v>1</v>
      </c>
      <c r="Q109">
        <f t="shared" si="15"/>
        <v>1</v>
      </c>
      <c r="S109" s="4">
        <f>INDEX(TeamStats!$B:$B,MATCH(MatchResults!B109,TeamStats!$A:$A,0))</f>
        <v>-28.497683209929001</v>
      </c>
      <c r="T109" s="4">
        <f>INDEX(TeamStats!$B:$B,MATCH(MatchResults!C109,TeamStats!$A:$A,0))</f>
        <v>-28.528312929383599</v>
      </c>
      <c r="U109" s="4">
        <f>INDEX(TeamStats!$B:$B,MATCH(MatchResults!D109,TeamStats!$A:$A,0))</f>
        <v>20.9188099494278</v>
      </c>
      <c r="V109" s="4">
        <f>INDEX(TeamStats!$B:$B,MATCH(MatchResults!E109,TeamStats!$A:$A,0))</f>
        <v>-40.097499393659703</v>
      </c>
      <c r="W109" s="4">
        <f>INDEX(TeamStats!$B:$B,MATCH(MatchResults!F109,TeamStats!$A:$A,0))</f>
        <v>28.302955675209802</v>
      </c>
      <c r="X109" s="4">
        <f>INDEX(TeamStats!$B:$B,MATCH(MatchResults!G109,TeamStats!$A:$A,0))</f>
        <v>4.91274981358292</v>
      </c>
      <c r="Z109">
        <f>INDEX(TeamStats!$C:$C,MATCH(MatchResults!B109,TeamStats!$A:$A,0))</f>
        <v>31.5933675918609</v>
      </c>
      <c r="AA109">
        <f>INDEX(TeamStats!$C:$C,MATCH(MatchResults!C109,TeamStats!$A:$A,0))</f>
        <v>3.45530501446629</v>
      </c>
      <c r="AB109">
        <f>INDEX(TeamStats!$C:$C,MATCH(MatchResults!D109,TeamStats!$A:$A,0))</f>
        <v>85.099186048406096</v>
      </c>
      <c r="AC109">
        <f>INDEX(TeamStats!$C:$C,MATCH(MatchResults!E109,TeamStats!$A:$A,0))</f>
        <v>40.363945911013602</v>
      </c>
      <c r="AD109">
        <f>INDEX(TeamStats!$C:$C,MATCH(MatchResults!F109,TeamStats!$A:$A,0))</f>
        <v>64.648737641039304</v>
      </c>
      <c r="AE109">
        <f>INDEX(TeamStats!$C:$C,MATCH(MatchResults!G109,TeamStats!$A:$A,0))</f>
        <v>47.443938541346597</v>
      </c>
      <c r="AG109">
        <f>INDEX(TeamStats!$D:$D,MATCH(MatchResults!B109,TeamStats!$A:$A,0))</f>
        <v>-69.622990273833494</v>
      </c>
      <c r="AH109">
        <f>INDEX(TeamStats!$D:$D,MATCH(MatchResults!C109,TeamStats!$A:$A,0))</f>
        <v>-39.287983575124798</v>
      </c>
      <c r="AI109">
        <f>INDEX(TeamStats!$D:$D,MATCH(MatchResults!D109,TeamStats!$A:$A,0))</f>
        <v>49.548270613693802</v>
      </c>
      <c r="AJ109">
        <f>INDEX(TeamStats!$D:$D,MATCH(MatchResults!E109,TeamStats!$A:$A,0))</f>
        <v>-29.039441432394899</v>
      </c>
      <c r="AK109">
        <f>INDEX(TeamStats!$D:$D,MATCH(MatchResults!F109,TeamStats!$A:$A,0))</f>
        <v>26.174751422355701</v>
      </c>
      <c r="AL109">
        <f>INDEX(TeamStats!$D:$D,MATCH(MatchResults!G109,TeamStats!$A:$A,0))</f>
        <v>19.0193211588217</v>
      </c>
      <c r="AN109">
        <f>INDEX(TeamStats!$E:$E,MATCH(MatchResults!B109,TeamStats!$A:$A,0))</f>
        <v>24.5927661054052</v>
      </c>
      <c r="AO109">
        <f>INDEX(TeamStats!$E:$E,MATCH(MatchResults!C109,TeamStats!$A:$A,0))</f>
        <v>11.7999455615664</v>
      </c>
      <c r="AP109">
        <f>INDEX(TeamStats!$E:$E,MATCH(MatchResults!D109,TeamStats!$A:$A,0))</f>
        <v>86.898874374808699</v>
      </c>
      <c r="AQ109">
        <f>INDEX(TeamStats!$E:$E,MATCH(MatchResults!E109,TeamStats!$A:$A,0))</f>
        <v>32.077087995589601</v>
      </c>
      <c r="AR109">
        <f>INDEX(TeamStats!$E:$E,MATCH(MatchResults!F109,TeamStats!$A:$A,0))</f>
        <v>73.441670471028999</v>
      </c>
      <c r="AS109">
        <f>INDEX(TeamStats!$E:$E,MATCH(MatchResults!G109,TeamStats!$A:$A,0))</f>
        <v>52.638970737051501</v>
      </c>
    </row>
    <row r="110" spans="1:45" x14ac:dyDescent="0.35">
      <c r="A110">
        <v>109</v>
      </c>
      <c r="B110">
        <v>1671</v>
      </c>
      <c r="C110">
        <v>1625</v>
      </c>
      <c r="D110">
        <v>33</v>
      </c>
      <c r="E110">
        <v>20</v>
      </c>
      <c r="F110">
        <v>2502</v>
      </c>
      <c r="G110">
        <v>5299</v>
      </c>
      <c r="H110" s="3" t="s">
        <v>13</v>
      </c>
      <c r="I110" t="str">
        <f t="shared" si="16"/>
        <v>RED</v>
      </c>
      <c r="J110" t="str">
        <f t="shared" si="17"/>
        <v>RED</v>
      </c>
      <c r="K110" t="str">
        <f t="shared" si="18"/>
        <v>RED</v>
      </c>
      <c r="L110" t="str">
        <f t="shared" si="11"/>
        <v>RED</v>
      </c>
      <c r="N110">
        <f t="shared" si="19"/>
        <v>1</v>
      </c>
      <c r="O110">
        <f t="shared" si="20"/>
        <v>1</v>
      </c>
      <c r="P110">
        <f t="shared" si="21"/>
        <v>1</v>
      </c>
      <c r="Q110">
        <f t="shared" si="15"/>
        <v>1</v>
      </c>
      <c r="S110" s="4">
        <f>INDEX(TeamStats!$B:$B,MATCH(MatchResults!B110,TeamStats!$A:$A,0))</f>
        <v>14.9646110134782</v>
      </c>
      <c r="T110" s="4">
        <f>INDEX(TeamStats!$B:$B,MATCH(MatchResults!C110,TeamStats!$A:$A,0))</f>
        <v>91.400324983842296</v>
      </c>
      <c r="U110" s="4">
        <f>INDEX(TeamStats!$B:$B,MATCH(MatchResults!D110,TeamStats!$A:$A,0))</f>
        <v>40.762836678366703</v>
      </c>
      <c r="V110" s="4">
        <f>INDEX(TeamStats!$B:$B,MATCH(MatchResults!E110,TeamStats!$A:$A,0))</f>
        <v>-16.4308678984662</v>
      </c>
      <c r="W110" s="4">
        <f>INDEX(TeamStats!$B:$B,MATCH(MatchResults!F110,TeamStats!$A:$A,0))</f>
        <v>-24.570732238255701</v>
      </c>
      <c r="X110" s="4">
        <f>INDEX(TeamStats!$B:$B,MATCH(MatchResults!G110,TeamStats!$A:$A,0))</f>
        <v>7.1401419084158597</v>
      </c>
      <c r="Z110">
        <f>INDEX(TeamStats!$C:$C,MATCH(MatchResults!B110,TeamStats!$A:$A,0))</f>
        <v>60.843227222403101</v>
      </c>
      <c r="AA110">
        <f>INDEX(TeamStats!$C:$C,MATCH(MatchResults!C110,TeamStats!$A:$A,0))</f>
        <v>99.679851665618997</v>
      </c>
      <c r="AB110">
        <f>INDEX(TeamStats!$C:$C,MATCH(MatchResults!D110,TeamStats!$A:$A,0))</f>
        <v>121.904276437504</v>
      </c>
      <c r="AC110">
        <f>INDEX(TeamStats!$C:$C,MATCH(MatchResults!E110,TeamStats!$A:$A,0))</f>
        <v>65.600302178949804</v>
      </c>
      <c r="AD110">
        <f>INDEX(TeamStats!$C:$C,MATCH(MatchResults!F110,TeamStats!$A:$A,0))</f>
        <v>45.8502341579822</v>
      </c>
      <c r="AE110">
        <f>INDEX(TeamStats!$C:$C,MATCH(MatchResults!G110,TeamStats!$A:$A,0))</f>
        <v>27.1762608364328</v>
      </c>
      <c r="AG110">
        <f>INDEX(TeamStats!$D:$D,MATCH(MatchResults!B110,TeamStats!$A:$A,0))</f>
        <v>19.2436924288846</v>
      </c>
      <c r="AH110">
        <f>INDEX(TeamStats!$D:$D,MATCH(MatchResults!C110,TeamStats!$A:$A,0))</f>
        <v>54.816180640208898</v>
      </c>
      <c r="AI110">
        <f>INDEX(TeamStats!$D:$D,MATCH(MatchResults!D110,TeamStats!$A:$A,0))</f>
        <v>80.165061323517193</v>
      </c>
      <c r="AJ110">
        <f>INDEX(TeamStats!$D:$D,MATCH(MatchResults!E110,TeamStats!$A:$A,0))</f>
        <v>-45.092452199434902</v>
      </c>
      <c r="AK110">
        <f>INDEX(TeamStats!$D:$D,MATCH(MatchResults!F110,TeamStats!$A:$A,0))</f>
        <v>-25.608794329226601</v>
      </c>
      <c r="AL110">
        <f>INDEX(TeamStats!$D:$D,MATCH(MatchResults!G110,TeamStats!$A:$A,0))</f>
        <v>-34.0422666557157</v>
      </c>
      <c r="AN110">
        <f>INDEX(TeamStats!$E:$E,MATCH(MatchResults!B110,TeamStats!$A:$A,0))</f>
        <v>60.704323429483097</v>
      </c>
      <c r="AO110">
        <f>INDEX(TeamStats!$E:$E,MATCH(MatchResults!C110,TeamStats!$A:$A,0))</f>
        <v>113.082048063667</v>
      </c>
      <c r="AP110">
        <f>INDEX(TeamStats!$E:$E,MATCH(MatchResults!D110,TeamStats!$A:$A,0))</f>
        <v>116.255157702739</v>
      </c>
      <c r="AQ110">
        <f>INDEX(TeamStats!$E:$E,MATCH(MatchResults!E110,TeamStats!$A:$A,0))</f>
        <v>53.677197121847897</v>
      </c>
      <c r="AR110">
        <f>INDEX(TeamStats!$E:$E,MATCH(MatchResults!F110,TeamStats!$A:$A,0))</f>
        <v>40.718669510191901</v>
      </c>
      <c r="AS110">
        <f>INDEX(TeamStats!$E:$E,MATCH(MatchResults!G110,TeamStats!$A:$A,0))</f>
        <v>34.167855549435998</v>
      </c>
    </row>
    <row r="111" spans="1:45" x14ac:dyDescent="0.35">
      <c r="A111">
        <v>110</v>
      </c>
      <c r="B111">
        <v>3997</v>
      </c>
      <c r="C111">
        <v>229</v>
      </c>
      <c r="D111">
        <v>548</v>
      </c>
      <c r="E111">
        <v>2557</v>
      </c>
      <c r="F111">
        <v>329</v>
      </c>
      <c r="G111">
        <v>2202</v>
      </c>
      <c r="H111" s="3" t="s">
        <v>12</v>
      </c>
      <c r="I111" t="str">
        <f t="shared" si="16"/>
        <v>BLUE</v>
      </c>
      <c r="J111" t="str">
        <f t="shared" si="17"/>
        <v>BLUE</v>
      </c>
      <c r="K111" t="str">
        <f t="shared" si="18"/>
        <v>BLUE</v>
      </c>
      <c r="L111" t="str">
        <f t="shared" si="11"/>
        <v>BLUE</v>
      </c>
      <c r="N111">
        <f t="shared" si="19"/>
        <v>1</v>
      </c>
      <c r="O111">
        <f t="shared" si="20"/>
        <v>1</v>
      </c>
      <c r="P111">
        <f t="shared" si="21"/>
        <v>1</v>
      </c>
      <c r="Q111">
        <f t="shared" si="15"/>
        <v>1</v>
      </c>
      <c r="S111" s="4">
        <f>INDEX(TeamStats!$B:$B,MATCH(MatchResults!B111,TeamStats!$A:$A,0))</f>
        <v>-21.954681270176302</v>
      </c>
      <c r="T111" s="4">
        <f>INDEX(TeamStats!$B:$B,MATCH(MatchResults!C111,TeamStats!$A:$A,0))</f>
        <v>-34.636587057269402</v>
      </c>
      <c r="U111" s="4">
        <f>INDEX(TeamStats!$B:$B,MATCH(MatchResults!D111,TeamStats!$A:$A,0))</f>
        <v>-7.8687135156630497</v>
      </c>
      <c r="V111" s="4">
        <f>INDEX(TeamStats!$B:$B,MATCH(MatchResults!E111,TeamStats!$A:$A,0))</f>
        <v>-19.6363016986821</v>
      </c>
      <c r="W111" s="4">
        <f>INDEX(TeamStats!$B:$B,MATCH(MatchResults!F111,TeamStats!$A:$A,0))</f>
        <v>-2.3481301162828698</v>
      </c>
      <c r="X111" s="4">
        <f>INDEX(TeamStats!$B:$B,MATCH(MatchResults!G111,TeamStats!$A:$A,0))</f>
        <v>-16.0226330702788</v>
      </c>
      <c r="Z111">
        <f>INDEX(TeamStats!$C:$C,MATCH(MatchResults!B111,TeamStats!$A:$A,0))</f>
        <v>45.548174871274703</v>
      </c>
      <c r="AA111">
        <f>INDEX(TeamStats!$C:$C,MATCH(MatchResults!C111,TeamStats!$A:$A,0))</f>
        <v>47.910884079622001</v>
      </c>
      <c r="AB111">
        <f>INDEX(TeamStats!$C:$C,MATCH(MatchResults!D111,TeamStats!$A:$A,0))</f>
        <v>65.427546764679505</v>
      </c>
      <c r="AC111">
        <f>INDEX(TeamStats!$C:$C,MATCH(MatchResults!E111,TeamStats!$A:$A,0))</f>
        <v>53.563764065130599</v>
      </c>
      <c r="AD111">
        <f>INDEX(TeamStats!$C:$C,MATCH(MatchResults!F111,TeamStats!$A:$A,0))</f>
        <v>66.962211507349807</v>
      </c>
      <c r="AE111">
        <f>INDEX(TeamStats!$C:$C,MATCH(MatchResults!G111,TeamStats!$A:$A,0))</f>
        <v>46.921256715695201</v>
      </c>
      <c r="AG111">
        <f>INDEX(TeamStats!$D:$D,MATCH(MatchResults!B111,TeamStats!$A:$A,0))</f>
        <v>3.9359847388669098</v>
      </c>
      <c r="AH111">
        <f>INDEX(TeamStats!$D:$D,MATCH(MatchResults!C111,TeamStats!$A:$A,0))</f>
        <v>-27.111333406383199</v>
      </c>
      <c r="AI111">
        <f>INDEX(TeamStats!$D:$D,MATCH(MatchResults!D111,TeamStats!$A:$A,0))</f>
        <v>-15.131154200206</v>
      </c>
      <c r="AJ111">
        <f>INDEX(TeamStats!$D:$D,MATCH(MatchResults!E111,TeamStats!$A:$A,0))</f>
        <v>-16.840512925613002</v>
      </c>
      <c r="AK111">
        <f>INDEX(TeamStats!$D:$D,MATCH(MatchResults!F111,TeamStats!$A:$A,0))</f>
        <v>14.853268329635901</v>
      </c>
      <c r="AL111">
        <f>INDEX(TeamStats!$D:$D,MATCH(MatchResults!G111,TeamStats!$A:$A,0))</f>
        <v>-1.0305753901388</v>
      </c>
      <c r="AN111">
        <f>INDEX(TeamStats!$E:$E,MATCH(MatchResults!B111,TeamStats!$A:$A,0))</f>
        <v>48.167960189475899</v>
      </c>
      <c r="AO111">
        <f>INDEX(TeamStats!$E:$E,MATCH(MatchResults!C111,TeamStats!$A:$A,0))</f>
        <v>37.729455568786797</v>
      </c>
      <c r="AP111">
        <f>INDEX(TeamStats!$E:$E,MATCH(MatchResults!D111,TeamStats!$A:$A,0))</f>
        <v>58.2448116160841</v>
      </c>
      <c r="AQ111">
        <f>INDEX(TeamStats!$E:$E,MATCH(MatchResults!E111,TeamStats!$A:$A,0))</f>
        <v>48.2447423761026</v>
      </c>
      <c r="AR111">
        <f>INDEX(TeamStats!$E:$E,MATCH(MatchResults!F111,TeamStats!$A:$A,0))</f>
        <v>59.029753488544102</v>
      </c>
      <c r="AS111">
        <f>INDEX(TeamStats!$E:$E,MATCH(MatchResults!G111,TeamStats!$A:$A,0))</f>
        <v>47.402873396191602</v>
      </c>
    </row>
    <row r="112" spans="1:45" x14ac:dyDescent="0.35">
      <c r="A112">
        <v>111</v>
      </c>
      <c r="B112">
        <v>4707</v>
      </c>
      <c r="C112">
        <v>319</v>
      </c>
      <c r="D112">
        <v>4583</v>
      </c>
      <c r="E112">
        <v>2137</v>
      </c>
      <c r="F112">
        <v>3393</v>
      </c>
      <c r="G112">
        <v>2907</v>
      </c>
      <c r="H112" s="3" t="s">
        <v>12</v>
      </c>
      <c r="I112" t="str">
        <f t="shared" si="16"/>
        <v>BLUE</v>
      </c>
      <c r="J112" t="str">
        <f t="shared" si="17"/>
        <v>BLUE</v>
      </c>
      <c r="K112" t="str">
        <f t="shared" si="18"/>
        <v>BLUE</v>
      </c>
      <c r="L112" t="str">
        <f t="shared" si="11"/>
        <v>BLUE</v>
      </c>
      <c r="N112">
        <f t="shared" si="19"/>
        <v>1</v>
      </c>
      <c r="O112">
        <f t="shared" si="20"/>
        <v>1</v>
      </c>
      <c r="P112">
        <f t="shared" si="21"/>
        <v>1</v>
      </c>
      <c r="Q112">
        <f t="shared" si="15"/>
        <v>1</v>
      </c>
      <c r="S112" s="4">
        <f>INDEX(TeamStats!$B:$B,MATCH(MatchResults!B112,TeamStats!$A:$A,0))</f>
        <v>-22.194052275119301</v>
      </c>
      <c r="T112" s="4">
        <f>INDEX(TeamStats!$B:$B,MATCH(MatchResults!C112,TeamStats!$A:$A,0))</f>
        <v>0.47612549101735402</v>
      </c>
      <c r="U112" s="4">
        <f>INDEX(TeamStats!$B:$B,MATCH(MatchResults!D112,TeamStats!$A:$A,0))</f>
        <v>7.0784566969898304</v>
      </c>
      <c r="V112" s="4">
        <f>INDEX(TeamStats!$B:$B,MATCH(MatchResults!E112,TeamStats!$A:$A,0))</f>
        <v>24.3991117106807</v>
      </c>
      <c r="W112" s="4">
        <f>INDEX(TeamStats!$B:$B,MATCH(MatchResults!F112,TeamStats!$A:$A,0))</f>
        <v>62.450509874164901</v>
      </c>
      <c r="X112" s="4">
        <f>INDEX(TeamStats!$B:$B,MATCH(MatchResults!G112,TeamStats!$A:$A,0))</f>
        <v>48.898316032654101</v>
      </c>
      <c r="Z112">
        <f>INDEX(TeamStats!$C:$C,MATCH(MatchResults!B112,TeamStats!$A:$A,0))</f>
        <v>27.541480581478702</v>
      </c>
      <c r="AA112">
        <f>INDEX(TeamStats!$C:$C,MATCH(MatchResults!C112,TeamStats!$A:$A,0))</f>
        <v>52.695155393010502</v>
      </c>
      <c r="AB112">
        <f>INDEX(TeamStats!$C:$C,MATCH(MatchResults!D112,TeamStats!$A:$A,0))</f>
        <v>24.431646333069502</v>
      </c>
      <c r="AC112">
        <f>INDEX(TeamStats!$C:$C,MATCH(MatchResults!E112,TeamStats!$A:$A,0))</f>
        <v>79.659076246650201</v>
      </c>
      <c r="AD112">
        <f>INDEX(TeamStats!$C:$C,MATCH(MatchResults!F112,TeamStats!$A:$A,0))</f>
        <v>66.585731608685904</v>
      </c>
      <c r="AE112">
        <f>INDEX(TeamStats!$C:$C,MATCH(MatchResults!G112,TeamStats!$A:$A,0))</f>
        <v>81.201050196724097</v>
      </c>
      <c r="AG112">
        <f>INDEX(TeamStats!$D:$D,MATCH(MatchResults!B112,TeamStats!$A:$A,0))</f>
        <v>-24.2579329712892</v>
      </c>
      <c r="AH112">
        <f>INDEX(TeamStats!$D:$D,MATCH(MatchResults!C112,TeamStats!$A:$A,0))</f>
        <v>15.0658967340378</v>
      </c>
      <c r="AI112">
        <f>INDEX(TeamStats!$D:$D,MATCH(MatchResults!D112,TeamStats!$A:$A,0))</f>
        <v>-5.1659023637604102</v>
      </c>
      <c r="AJ112">
        <f>INDEX(TeamStats!$D:$D,MATCH(MatchResults!E112,TeamStats!$A:$A,0))</f>
        <v>23.987792497757201</v>
      </c>
      <c r="AK112">
        <f>INDEX(TeamStats!$D:$D,MATCH(MatchResults!F112,TeamStats!$A:$A,0))</f>
        <v>36.273510178829902</v>
      </c>
      <c r="AL112">
        <f>INDEX(TeamStats!$D:$D,MATCH(MatchResults!G112,TeamStats!$A:$A,0))</f>
        <v>70.524705453845201</v>
      </c>
      <c r="AN112">
        <f>INDEX(TeamStats!$E:$E,MATCH(MatchResults!B112,TeamStats!$A:$A,0))</f>
        <v>28.6341791106281</v>
      </c>
      <c r="AO112">
        <f>INDEX(TeamStats!$E:$E,MATCH(MatchResults!C112,TeamStats!$A:$A,0))</f>
        <v>58.514758557694599</v>
      </c>
      <c r="AP112">
        <f>INDEX(TeamStats!$E:$E,MATCH(MatchResults!D112,TeamStats!$A:$A,0))</f>
        <v>34.9448097014198</v>
      </c>
      <c r="AQ112">
        <f>INDEX(TeamStats!$E:$E,MATCH(MatchResults!E112,TeamStats!$A:$A,0))</f>
        <v>78.916527721790303</v>
      </c>
      <c r="AR112">
        <f>INDEX(TeamStats!$E:$E,MATCH(MatchResults!F112,TeamStats!$A:$A,0))</f>
        <v>80.786724910985001</v>
      </c>
      <c r="AS112">
        <f>INDEX(TeamStats!$E:$E,MATCH(MatchResults!G112,TeamStats!$A:$A,0))</f>
        <v>87.236332828451793</v>
      </c>
    </row>
    <row r="113" spans="1:45" x14ac:dyDescent="0.35">
      <c r="A113">
        <v>112</v>
      </c>
      <c r="B113">
        <v>1089</v>
      </c>
      <c r="C113">
        <v>5041</v>
      </c>
      <c r="D113">
        <v>2485</v>
      </c>
      <c r="E113">
        <v>2198</v>
      </c>
      <c r="F113">
        <v>2158</v>
      </c>
      <c r="G113">
        <v>2500</v>
      </c>
      <c r="H113" s="3" t="s">
        <v>13</v>
      </c>
      <c r="I113" t="str">
        <f t="shared" si="16"/>
        <v>RED</v>
      </c>
      <c r="J113" t="str">
        <f t="shared" si="17"/>
        <v>RED</v>
      </c>
      <c r="K113" t="str">
        <f t="shared" si="18"/>
        <v>RED</v>
      </c>
      <c r="L113" t="str">
        <f t="shared" si="11"/>
        <v>RED</v>
      </c>
      <c r="N113">
        <f t="shared" si="19"/>
        <v>1</v>
      </c>
      <c r="O113">
        <f t="shared" si="20"/>
        <v>1</v>
      </c>
      <c r="P113">
        <f t="shared" si="21"/>
        <v>1</v>
      </c>
      <c r="Q113">
        <f t="shared" si="15"/>
        <v>1</v>
      </c>
      <c r="S113" s="4">
        <f>INDEX(TeamStats!$B:$B,MATCH(MatchResults!B113,TeamStats!$A:$A,0))</f>
        <v>-3.5796758721155499</v>
      </c>
      <c r="T113" s="4">
        <f>INDEX(TeamStats!$B:$B,MATCH(MatchResults!C113,TeamStats!$A:$A,0))</f>
        <v>-63.253656795310199</v>
      </c>
      <c r="U113" s="4">
        <f>INDEX(TeamStats!$B:$B,MATCH(MatchResults!D113,TeamStats!$A:$A,0))</f>
        <v>95.746049969475195</v>
      </c>
      <c r="V113" s="4">
        <f>INDEX(TeamStats!$B:$B,MATCH(MatchResults!E113,TeamStats!$A:$A,0))</f>
        <v>-36.196336836772304</v>
      </c>
      <c r="W113" s="4">
        <f>INDEX(TeamStats!$B:$B,MATCH(MatchResults!F113,TeamStats!$A:$A,0))</f>
        <v>-30.183225078232098</v>
      </c>
      <c r="X113" s="4">
        <f>INDEX(TeamStats!$B:$B,MATCH(MatchResults!G113,TeamStats!$A:$A,0))</f>
        <v>-16.859312315854002</v>
      </c>
      <c r="Z113">
        <f>INDEX(TeamStats!$C:$C,MATCH(MatchResults!B113,TeamStats!$A:$A,0))</f>
        <v>80.222057016459303</v>
      </c>
      <c r="AA113">
        <f>INDEX(TeamStats!$C:$C,MATCH(MatchResults!C113,TeamStats!$A:$A,0))</f>
        <v>18.3098165859825</v>
      </c>
      <c r="AB113">
        <f>INDEX(TeamStats!$C:$C,MATCH(MatchResults!D113,TeamStats!$A:$A,0))</f>
        <v>96.246002271856</v>
      </c>
      <c r="AC113">
        <f>INDEX(TeamStats!$C:$C,MATCH(MatchResults!E113,TeamStats!$A:$A,0))</f>
        <v>50.059823812152999</v>
      </c>
      <c r="AD113">
        <f>INDEX(TeamStats!$C:$C,MATCH(MatchResults!F113,TeamStats!$A:$A,0))</f>
        <v>47.526774705728698</v>
      </c>
      <c r="AE113">
        <f>INDEX(TeamStats!$C:$C,MATCH(MatchResults!G113,TeamStats!$A:$A,0))</f>
        <v>25.120559377135098</v>
      </c>
      <c r="AG113">
        <f>INDEX(TeamStats!$D:$D,MATCH(MatchResults!B113,TeamStats!$A:$A,0))</f>
        <v>25.569122053754199</v>
      </c>
      <c r="AH113">
        <f>INDEX(TeamStats!$D:$D,MATCH(MatchResults!C113,TeamStats!$A:$A,0))</f>
        <v>-11.9012956236989</v>
      </c>
      <c r="AI113">
        <f>INDEX(TeamStats!$D:$D,MATCH(MatchResults!D113,TeamStats!$A:$A,0))</f>
        <v>60.023357793231703</v>
      </c>
      <c r="AJ113">
        <f>INDEX(TeamStats!$D:$D,MATCH(MatchResults!E113,TeamStats!$A:$A,0))</f>
        <v>-22.9044947687253</v>
      </c>
      <c r="AK113">
        <f>INDEX(TeamStats!$D:$D,MATCH(MatchResults!F113,TeamStats!$A:$A,0))</f>
        <v>-40.705674231238902</v>
      </c>
      <c r="AL113">
        <f>INDEX(TeamStats!$D:$D,MATCH(MatchResults!G113,TeamStats!$A:$A,0))</f>
        <v>-40.579905728416797</v>
      </c>
      <c r="AN113">
        <f>INDEX(TeamStats!$E:$E,MATCH(MatchResults!B113,TeamStats!$A:$A,0))</f>
        <v>69.999722406090498</v>
      </c>
      <c r="AO113">
        <f>INDEX(TeamStats!$E:$E,MATCH(MatchResults!C113,TeamStats!$A:$A,0))</f>
        <v>13.463649142326</v>
      </c>
      <c r="AP113">
        <f>INDEX(TeamStats!$E:$E,MATCH(MatchResults!D113,TeamStats!$A:$A,0))</f>
        <v>111.125573238662</v>
      </c>
      <c r="AQ113">
        <f>INDEX(TeamStats!$E:$E,MATCH(MatchResults!E113,TeamStats!$A:$A,0))</f>
        <v>41.418975813724998</v>
      </c>
      <c r="AR113">
        <f>INDEX(TeamStats!$E:$E,MATCH(MatchResults!F113,TeamStats!$A:$A,0))</f>
        <v>38.4059859369763</v>
      </c>
      <c r="AS113">
        <f>INDEX(TeamStats!$E:$E,MATCH(MatchResults!G113,TeamStats!$A:$A,0))</f>
        <v>20.225105188175601</v>
      </c>
    </row>
    <row r="114" spans="1:45" x14ac:dyDescent="0.35">
      <c r="A114">
        <v>113</v>
      </c>
      <c r="B114">
        <v>4547</v>
      </c>
      <c r="C114">
        <v>3467</v>
      </c>
      <c r="D114">
        <v>51</v>
      </c>
      <c r="E114">
        <v>2180</v>
      </c>
      <c r="F114">
        <v>1538</v>
      </c>
      <c r="G114">
        <v>2959</v>
      </c>
      <c r="H114" s="3" t="s">
        <v>13</v>
      </c>
      <c r="I114" t="str">
        <f t="shared" si="16"/>
        <v>RED</v>
      </c>
      <c r="J114" t="str">
        <f t="shared" si="17"/>
        <v>BLUE</v>
      </c>
      <c r="K114" t="str">
        <f t="shared" si="18"/>
        <v>RED</v>
      </c>
      <c r="L114" t="str">
        <f t="shared" si="11"/>
        <v>BLUE</v>
      </c>
      <c r="N114">
        <f t="shared" si="19"/>
        <v>1</v>
      </c>
      <c r="O114">
        <f t="shared" si="20"/>
        <v>0</v>
      </c>
      <c r="P114">
        <f t="shared" si="21"/>
        <v>1</v>
      </c>
      <c r="Q114">
        <f t="shared" si="15"/>
        <v>0</v>
      </c>
      <c r="S114" s="4">
        <f>INDEX(TeamStats!$B:$B,MATCH(MatchResults!B114,TeamStats!$A:$A,0))</f>
        <v>-29.542818265138699</v>
      </c>
      <c r="T114" s="4">
        <f>INDEX(TeamStats!$B:$B,MATCH(MatchResults!C114,TeamStats!$A:$A,0))</f>
        <v>2.5891343867884502</v>
      </c>
      <c r="U114" s="4">
        <f>INDEX(TeamStats!$B:$B,MATCH(MatchResults!D114,TeamStats!$A:$A,0))</f>
        <v>37.909926570898698</v>
      </c>
      <c r="V114" s="4">
        <f>INDEX(TeamStats!$B:$B,MATCH(MatchResults!E114,TeamStats!$A:$A,0))</f>
        <v>-24.475445967414899</v>
      </c>
      <c r="W114" s="4">
        <f>INDEX(TeamStats!$B:$B,MATCH(MatchResults!F114,TeamStats!$A:$A,0))</f>
        <v>-0.81960495142143397</v>
      </c>
      <c r="X114" s="4">
        <f>INDEX(TeamStats!$B:$B,MATCH(MatchResults!G114,TeamStats!$A:$A,0))</f>
        <v>35.671559529272898</v>
      </c>
      <c r="Z114">
        <f>INDEX(TeamStats!$C:$C,MATCH(MatchResults!B114,TeamStats!$A:$A,0))</f>
        <v>36.905451220173497</v>
      </c>
      <c r="AA114">
        <f>INDEX(TeamStats!$C:$C,MATCH(MatchResults!C114,TeamStats!$A:$A,0))</f>
        <v>54.317500730529098</v>
      </c>
      <c r="AB114">
        <f>INDEX(TeamStats!$C:$C,MATCH(MatchResults!D114,TeamStats!$A:$A,0))</f>
        <v>64.670255889596802</v>
      </c>
      <c r="AC114">
        <f>INDEX(TeamStats!$C:$C,MATCH(MatchResults!E114,TeamStats!$A:$A,0))</f>
        <v>58.824723219355299</v>
      </c>
      <c r="AD114">
        <f>INDEX(TeamStats!$C:$C,MATCH(MatchResults!F114,TeamStats!$A:$A,0))</f>
        <v>65.466898921311895</v>
      </c>
      <c r="AE114">
        <f>INDEX(TeamStats!$C:$C,MATCH(MatchResults!G114,TeamStats!$A:$A,0))</f>
        <v>76.541007475470394</v>
      </c>
      <c r="AG114">
        <f>INDEX(TeamStats!$D:$D,MATCH(MatchResults!B114,TeamStats!$A:$A,0))</f>
        <v>-4.4396512187021102</v>
      </c>
      <c r="AH114">
        <f>INDEX(TeamStats!$D:$D,MATCH(MatchResults!C114,TeamStats!$A:$A,0))</f>
        <v>-13.5328646629199</v>
      </c>
      <c r="AI114">
        <f>INDEX(TeamStats!$D:$D,MATCH(MatchResults!D114,TeamStats!$A:$A,0))</f>
        <v>44.2993770693286</v>
      </c>
      <c r="AJ114">
        <f>INDEX(TeamStats!$D:$D,MATCH(MatchResults!E114,TeamStats!$A:$A,0))</f>
        <v>-12.6504119491628</v>
      </c>
      <c r="AK114">
        <f>INDEX(TeamStats!$D:$D,MATCH(MatchResults!F114,TeamStats!$A:$A,0))</f>
        <v>7.0254130366621101</v>
      </c>
      <c r="AL114">
        <f>INDEX(TeamStats!$D:$D,MATCH(MatchResults!G114,TeamStats!$A:$A,0))</f>
        <v>20.7127040978636</v>
      </c>
      <c r="AN114">
        <f>INDEX(TeamStats!$E:$E,MATCH(MatchResults!B114,TeamStats!$A:$A,0))</f>
        <v>28.765333897121</v>
      </c>
      <c r="AO114">
        <f>INDEX(TeamStats!$E:$E,MATCH(MatchResults!C114,TeamStats!$A:$A,0))</f>
        <v>56.232474195014603</v>
      </c>
      <c r="AP114">
        <f>INDEX(TeamStats!$E:$E,MATCH(MatchResults!D114,TeamStats!$A:$A,0))</f>
        <v>76.893111131699499</v>
      </c>
      <c r="AQ114">
        <f>INDEX(TeamStats!$E:$E,MATCH(MatchResults!E114,TeamStats!$A:$A,0))</f>
        <v>47.620387976732999</v>
      </c>
      <c r="AR114">
        <f>INDEX(TeamStats!$E:$E,MATCH(MatchResults!F114,TeamStats!$A:$A,0))</f>
        <v>58.132333646701497</v>
      </c>
      <c r="AS114">
        <f>INDEX(TeamStats!$E:$E,MATCH(MatchResults!G114,TeamStats!$A:$A,0))</f>
        <v>80.2362560303105</v>
      </c>
    </row>
    <row r="115" spans="1:45" x14ac:dyDescent="0.35">
      <c r="A115">
        <v>114</v>
      </c>
      <c r="B115">
        <v>1939</v>
      </c>
      <c r="C115">
        <v>5288</v>
      </c>
      <c r="D115">
        <v>4010</v>
      </c>
      <c r="E115">
        <v>457</v>
      </c>
      <c r="F115">
        <v>2655</v>
      </c>
      <c r="G115">
        <v>3620</v>
      </c>
      <c r="H115" s="3" t="s">
        <v>12</v>
      </c>
      <c r="I115" t="str">
        <f t="shared" si="16"/>
        <v>BLUE</v>
      </c>
      <c r="J115" t="str">
        <f t="shared" si="17"/>
        <v>BLUE</v>
      </c>
      <c r="K115" t="str">
        <f t="shared" si="18"/>
        <v>BLUE</v>
      </c>
      <c r="L115" t="str">
        <f t="shared" si="11"/>
        <v>BLUE</v>
      </c>
      <c r="N115">
        <f t="shared" si="19"/>
        <v>1</v>
      </c>
      <c r="O115">
        <f t="shared" si="20"/>
        <v>1</v>
      </c>
      <c r="P115">
        <f t="shared" si="21"/>
        <v>1</v>
      </c>
      <c r="Q115">
        <f t="shared" si="15"/>
        <v>1</v>
      </c>
      <c r="S115" s="4">
        <f>INDEX(TeamStats!$B:$B,MATCH(MatchResults!B115,TeamStats!$A:$A,0))</f>
        <v>-5.8902758361538696</v>
      </c>
      <c r="T115" s="4">
        <f>INDEX(TeamStats!$B:$B,MATCH(MatchResults!C115,TeamStats!$A:$A,0))</f>
        <v>-20.861128927453901</v>
      </c>
      <c r="U115" s="4">
        <f>INDEX(TeamStats!$B:$B,MATCH(MatchResults!D115,TeamStats!$A:$A,0))</f>
        <v>-57.537790538733802</v>
      </c>
      <c r="V115" s="4">
        <f>INDEX(TeamStats!$B:$B,MATCH(MatchResults!E115,TeamStats!$A:$A,0))</f>
        <v>10.607640665785601</v>
      </c>
      <c r="W115" s="4">
        <f>INDEX(TeamStats!$B:$B,MATCH(MatchResults!F115,TeamStats!$A:$A,0))</f>
        <v>-26.334868036565901</v>
      </c>
      <c r="X115" s="4">
        <f>INDEX(TeamStats!$B:$B,MATCH(MatchResults!G115,TeamStats!$A:$A,0))</f>
        <v>33.965764850973599</v>
      </c>
      <c r="Z115">
        <f>INDEX(TeamStats!$C:$C,MATCH(MatchResults!B115,TeamStats!$A:$A,0))</f>
        <v>18.866344788709998</v>
      </c>
      <c r="AA115">
        <f>INDEX(TeamStats!$C:$C,MATCH(MatchResults!C115,TeamStats!$A:$A,0))</f>
        <v>29.861460877418299</v>
      </c>
      <c r="AB115">
        <f>INDEX(TeamStats!$C:$C,MATCH(MatchResults!D115,TeamStats!$A:$A,0))</f>
        <v>8.4432040457553406</v>
      </c>
      <c r="AC115">
        <f>INDEX(TeamStats!$C:$C,MATCH(MatchResults!E115,TeamStats!$A:$A,0))</f>
        <v>37.696459934415699</v>
      </c>
      <c r="AD115">
        <f>INDEX(TeamStats!$C:$C,MATCH(MatchResults!F115,TeamStats!$A:$A,0))</f>
        <v>59.883914436817598</v>
      </c>
      <c r="AE115">
        <f>INDEX(TeamStats!$C:$C,MATCH(MatchResults!G115,TeamStats!$A:$A,0))</f>
        <v>53.843024383689702</v>
      </c>
      <c r="AG115">
        <f>INDEX(TeamStats!$D:$D,MATCH(MatchResults!B115,TeamStats!$A:$A,0))</f>
        <v>-47.756729075788897</v>
      </c>
      <c r="AH115">
        <f>INDEX(TeamStats!$D:$D,MATCH(MatchResults!C115,TeamStats!$A:$A,0))</f>
        <v>-6.2211905748016596</v>
      </c>
      <c r="AI115">
        <f>INDEX(TeamStats!$D:$D,MATCH(MatchResults!D115,TeamStats!$A:$A,0))</f>
        <v>-43.263378005106901</v>
      </c>
      <c r="AJ115">
        <f>INDEX(TeamStats!$D:$D,MATCH(MatchResults!E115,TeamStats!$A:$A,0))</f>
        <v>6.9817427468784103</v>
      </c>
      <c r="AK115">
        <f>INDEX(TeamStats!$D:$D,MATCH(MatchResults!F115,TeamStats!$A:$A,0))</f>
        <v>9.0048092152343706</v>
      </c>
      <c r="AL115">
        <f>INDEX(TeamStats!$D:$D,MATCH(MatchResults!G115,TeamStats!$A:$A,0))</f>
        <v>-10.201902892944601</v>
      </c>
      <c r="AN115">
        <f>INDEX(TeamStats!$E:$E,MATCH(MatchResults!B115,TeamStats!$A:$A,0))</f>
        <v>23.542614602743601</v>
      </c>
      <c r="AO115">
        <f>INDEX(TeamStats!$E:$E,MATCH(MatchResults!C115,TeamStats!$A:$A,0))</f>
        <v>33.365220247429697</v>
      </c>
      <c r="AP115">
        <f>INDEX(TeamStats!$E:$E,MATCH(MatchResults!D115,TeamStats!$A:$A,0))</f>
        <v>6.7467119149312804</v>
      </c>
      <c r="AQ115">
        <f>INDEX(TeamStats!$E:$E,MATCH(MatchResults!E115,TeamStats!$A:$A,0))</f>
        <v>39.309762728146502</v>
      </c>
      <c r="AR115">
        <f>INDEX(TeamStats!$E:$E,MATCH(MatchResults!F115,TeamStats!$A:$A,0))</f>
        <v>50.915169524580598</v>
      </c>
      <c r="AS115">
        <f>INDEX(TeamStats!$E:$E,MATCH(MatchResults!G115,TeamStats!$A:$A,0))</f>
        <v>61.756078012570498</v>
      </c>
    </row>
    <row r="116" spans="1:45" x14ac:dyDescent="0.35">
      <c r="A116">
        <v>115</v>
      </c>
      <c r="B116">
        <v>2056</v>
      </c>
      <c r="C116">
        <v>4911</v>
      </c>
      <c r="D116">
        <v>4499</v>
      </c>
      <c r="E116">
        <v>2834</v>
      </c>
      <c r="F116">
        <v>2626</v>
      </c>
      <c r="G116">
        <v>3318</v>
      </c>
      <c r="H116" s="3" t="s">
        <v>13</v>
      </c>
      <c r="I116" t="str">
        <f t="shared" si="16"/>
        <v>RED</v>
      </c>
      <c r="J116" t="str">
        <f t="shared" si="17"/>
        <v>RED</v>
      </c>
      <c r="K116" t="str">
        <f t="shared" si="18"/>
        <v>RED</v>
      </c>
      <c r="L116" t="str">
        <f t="shared" si="11"/>
        <v>RED</v>
      </c>
      <c r="N116">
        <f t="shared" si="19"/>
        <v>1</v>
      </c>
      <c r="O116">
        <f t="shared" si="20"/>
        <v>1</v>
      </c>
      <c r="P116">
        <f t="shared" si="21"/>
        <v>1</v>
      </c>
      <c r="Q116">
        <f t="shared" si="15"/>
        <v>1</v>
      </c>
      <c r="S116" s="4">
        <f>INDEX(TeamStats!$B:$B,MATCH(MatchResults!B116,TeamStats!$A:$A,0))</f>
        <v>63.593837506961002</v>
      </c>
      <c r="T116" s="4">
        <f>INDEX(TeamStats!$B:$B,MATCH(MatchResults!C116,TeamStats!$A:$A,0))</f>
        <v>2.68885605571643</v>
      </c>
      <c r="U116" s="4">
        <f>INDEX(TeamStats!$B:$B,MATCH(MatchResults!D116,TeamStats!$A:$A,0))</f>
        <v>26.084742494957499</v>
      </c>
      <c r="V116" s="4">
        <f>INDEX(TeamStats!$B:$B,MATCH(MatchResults!E116,TeamStats!$A:$A,0))</f>
        <v>10.492098648527501</v>
      </c>
      <c r="W116" s="4">
        <f>INDEX(TeamStats!$B:$B,MATCH(MatchResults!F116,TeamStats!$A:$A,0))</f>
        <v>11.4305460855105</v>
      </c>
      <c r="X116" s="4">
        <f>INDEX(TeamStats!$B:$B,MATCH(MatchResults!G116,TeamStats!$A:$A,0))</f>
        <v>-1.92465146708961</v>
      </c>
      <c r="Z116">
        <f>INDEX(TeamStats!$C:$C,MATCH(MatchResults!B116,TeamStats!$A:$A,0))</f>
        <v>119.041345343515</v>
      </c>
      <c r="AA116">
        <f>INDEX(TeamStats!$C:$C,MATCH(MatchResults!C116,TeamStats!$A:$A,0))</f>
        <v>64.205334356359003</v>
      </c>
      <c r="AB116">
        <f>INDEX(TeamStats!$C:$C,MATCH(MatchResults!D116,TeamStats!$A:$A,0))</f>
        <v>57.176699399227999</v>
      </c>
      <c r="AC116">
        <f>INDEX(TeamStats!$C:$C,MATCH(MatchResults!E116,TeamStats!$A:$A,0))</f>
        <v>34.579530430413399</v>
      </c>
      <c r="AD116">
        <f>INDEX(TeamStats!$C:$C,MATCH(MatchResults!F116,TeamStats!$A:$A,0))</f>
        <v>45.434366645233602</v>
      </c>
      <c r="AE116">
        <f>INDEX(TeamStats!$C:$C,MATCH(MatchResults!G116,TeamStats!$A:$A,0))</f>
        <v>72.133957839335196</v>
      </c>
      <c r="AG116">
        <f>INDEX(TeamStats!$D:$D,MATCH(MatchResults!B116,TeamStats!$A:$A,0))</f>
        <v>45.464973024972601</v>
      </c>
      <c r="AH116">
        <f>INDEX(TeamStats!$D:$D,MATCH(MatchResults!C116,TeamStats!$A:$A,0))</f>
        <v>35.822572977777902</v>
      </c>
      <c r="AI116">
        <f>INDEX(TeamStats!$D:$D,MATCH(MatchResults!D116,TeamStats!$A:$A,0))</f>
        <v>17.2696337012807</v>
      </c>
      <c r="AJ116">
        <f>INDEX(TeamStats!$D:$D,MATCH(MatchResults!E116,TeamStats!$A:$A,0))</f>
        <v>-13.374242371714899</v>
      </c>
      <c r="AK116">
        <f>INDEX(TeamStats!$D:$D,MATCH(MatchResults!F116,TeamStats!$A:$A,0))</f>
        <v>21.4703569766653</v>
      </c>
      <c r="AL116">
        <f>INDEX(TeamStats!$D:$D,MATCH(MatchResults!G116,TeamStats!$A:$A,0))</f>
        <v>22.169231661152299</v>
      </c>
      <c r="AN116">
        <f>INDEX(TeamStats!$E:$E,MATCH(MatchResults!B116,TeamStats!$A:$A,0))</f>
        <v>113.866440765571</v>
      </c>
      <c r="AO116">
        <f>INDEX(TeamStats!$E:$E,MATCH(MatchResults!C116,TeamStats!$A:$A,0))</f>
        <v>69.011609134533501</v>
      </c>
      <c r="AP116">
        <f>INDEX(TeamStats!$E:$E,MATCH(MatchResults!D116,TeamStats!$A:$A,0))</f>
        <v>59.3749885550193</v>
      </c>
      <c r="AQ116">
        <f>INDEX(TeamStats!$E:$E,MATCH(MatchResults!E116,TeamStats!$A:$A,0))</f>
        <v>45.6361111411209</v>
      </c>
      <c r="AR116">
        <f>INDEX(TeamStats!$E:$E,MATCH(MatchResults!F116,TeamStats!$A:$A,0))</f>
        <v>52.462116034953901</v>
      </c>
      <c r="AS116">
        <f>INDEX(TeamStats!$E:$E,MATCH(MatchResults!G116,TeamStats!$A:$A,0))</f>
        <v>71.326584843026694</v>
      </c>
    </row>
    <row r="117" spans="1:45" x14ac:dyDescent="0.35">
      <c r="A117">
        <v>116</v>
      </c>
      <c r="B117">
        <v>4950</v>
      </c>
      <c r="C117">
        <v>2607</v>
      </c>
      <c r="D117">
        <v>484</v>
      </c>
      <c r="E117">
        <v>3211</v>
      </c>
      <c r="F117">
        <v>2175</v>
      </c>
      <c r="G117">
        <v>2341</v>
      </c>
      <c r="H117" s="3" t="s">
        <v>12</v>
      </c>
      <c r="I117" t="str">
        <f t="shared" si="16"/>
        <v>BLUE</v>
      </c>
      <c r="J117" t="str">
        <f t="shared" si="17"/>
        <v>BLUE</v>
      </c>
      <c r="K117" t="str">
        <f t="shared" si="18"/>
        <v>BLUE</v>
      </c>
      <c r="L117" t="str">
        <f t="shared" si="11"/>
        <v>BLUE</v>
      </c>
      <c r="N117">
        <f t="shared" si="19"/>
        <v>1</v>
      </c>
      <c r="O117">
        <f t="shared" si="20"/>
        <v>1</v>
      </c>
      <c r="P117">
        <f t="shared" si="21"/>
        <v>1</v>
      </c>
      <c r="Q117">
        <f t="shared" si="15"/>
        <v>1</v>
      </c>
      <c r="S117" s="4">
        <f>INDEX(TeamStats!$B:$B,MATCH(MatchResults!B117,TeamStats!$A:$A,0))</f>
        <v>26.9659032028488</v>
      </c>
      <c r="T117" s="4">
        <f>INDEX(TeamStats!$B:$B,MATCH(MatchResults!C117,TeamStats!$A:$A,0))</f>
        <v>-6.8074611028569496</v>
      </c>
      <c r="U117" s="4">
        <f>INDEX(TeamStats!$B:$B,MATCH(MatchResults!D117,TeamStats!$A:$A,0))</f>
        <v>-62.159156068077301</v>
      </c>
      <c r="V117" s="4">
        <f>INDEX(TeamStats!$B:$B,MATCH(MatchResults!E117,TeamStats!$A:$A,0))</f>
        <v>20.927021778189999</v>
      </c>
      <c r="W117" s="4">
        <f>INDEX(TeamStats!$B:$B,MATCH(MatchResults!F117,TeamStats!$A:$A,0))</f>
        <v>-7.4708654723310604</v>
      </c>
      <c r="X117" s="4">
        <f>INDEX(TeamStats!$B:$B,MATCH(MatchResults!G117,TeamStats!$A:$A,0))</f>
        <v>-2.2684640519563901</v>
      </c>
      <c r="Z117">
        <f>INDEX(TeamStats!$C:$C,MATCH(MatchResults!B117,TeamStats!$A:$A,0))</f>
        <v>33.531042330672399</v>
      </c>
      <c r="AA117">
        <f>INDEX(TeamStats!$C:$C,MATCH(MatchResults!C117,TeamStats!$A:$A,0))</f>
        <v>70.238967027572698</v>
      </c>
      <c r="AB117">
        <f>INDEX(TeamStats!$C:$C,MATCH(MatchResults!D117,TeamStats!$A:$A,0))</f>
        <v>26.499958101470099</v>
      </c>
      <c r="AC117">
        <f>INDEX(TeamStats!$C:$C,MATCH(MatchResults!E117,TeamStats!$A:$A,0))</f>
        <v>34.232521246991901</v>
      </c>
      <c r="AD117">
        <f>INDEX(TeamStats!$C:$C,MATCH(MatchResults!F117,TeamStats!$A:$A,0))</f>
        <v>65.689063413082707</v>
      </c>
      <c r="AE117">
        <f>INDEX(TeamStats!$C:$C,MATCH(MatchResults!G117,TeamStats!$A:$A,0))</f>
        <v>79.806034113679203</v>
      </c>
      <c r="AG117">
        <f>INDEX(TeamStats!$D:$D,MATCH(MatchResults!B117,TeamStats!$A:$A,0))</f>
        <v>1.5714845325067801</v>
      </c>
      <c r="AH117">
        <f>INDEX(TeamStats!$D:$D,MATCH(MatchResults!C117,TeamStats!$A:$A,0))</f>
        <v>11.662346116225899</v>
      </c>
      <c r="AI117">
        <f>INDEX(TeamStats!$D:$D,MATCH(MatchResults!D117,TeamStats!$A:$A,0))</f>
        <v>-37.441321081122098</v>
      </c>
      <c r="AJ117">
        <f>INDEX(TeamStats!$D:$D,MATCH(MatchResults!E117,TeamStats!$A:$A,0))</f>
        <v>-7.7869620795371501</v>
      </c>
      <c r="AK117">
        <f>INDEX(TeamStats!$D:$D,MATCH(MatchResults!F117,TeamStats!$A:$A,0))</f>
        <v>32.442169877085</v>
      </c>
      <c r="AL117">
        <f>INDEX(TeamStats!$D:$D,MATCH(MatchResults!G117,TeamStats!$A:$A,0))</f>
        <v>22.130258478477501</v>
      </c>
      <c r="AN117">
        <f>INDEX(TeamStats!$E:$E,MATCH(MatchResults!B117,TeamStats!$A:$A,0))</f>
        <v>47.174337539062101</v>
      </c>
      <c r="AO117">
        <f>INDEX(TeamStats!$E:$E,MATCH(MatchResults!C117,TeamStats!$A:$A,0))</f>
        <v>65.990779618234498</v>
      </c>
      <c r="AP117">
        <f>INDEX(TeamStats!$E:$E,MATCH(MatchResults!D117,TeamStats!$A:$A,0))</f>
        <v>19.347497896616101</v>
      </c>
      <c r="AQ117">
        <f>INDEX(TeamStats!$E:$E,MATCH(MatchResults!E117,TeamStats!$A:$A,0))</f>
        <v>47.417226273437997</v>
      </c>
      <c r="AR117">
        <f>INDEX(TeamStats!$E:$E,MATCH(MatchResults!F117,TeamStats!$A:$A,0))</f>
        <v>60.077503914646996</v>
      </c>
      <c r="AS117">
        <f>INDEX(TeamStats!$E:$E,MATCH(MatchResults!G117,TeamStats!$A:$A,0))</f>
        <v>75.392086462304803</v>
      </c>
    </row>
    <row r="118" spans="1:45" x14ac:dyDescent="0.35">
      <c r="A118">
        <v>117</v>
      </c>
      <c r="B118">
        <v>195</v>
      </c>
      <c r="C118">
        <v>5030</v>
      </c>
      <c r="D118">
        <v>4077</v>
      </c>
      <c r="E118">
        <v>4933</v>
      </c>
      <c r="F118">
        <v>3525</v>
      </c>
      <c r="G118">
        <v>900</v>
      </c>
      <c r="H118" s="3" t="s">
        <v>13</v>
      </c>
      <c r="I118" t="str">
        <f t="shared" si="16"/>
        <v>RED</v>
      </c>
      <c r="J118" t="str">
        <f t="shared" si="17"/>
        <v>RED</v>
      </c>
      <c r="K118" t="str">
        <f t="shared" si="18"/>
        <v>RED</v>
      </c>
      <c r="L118" t="str">
        <f t="shared" si="11"/>
        <v>RED</v>
      </c>
      <c r="N118">
        <f t="shared" si="19"/>
        <v>1</v>
      </c>
      <c r="O118">
        <f t="shared" si="20"/>
        <v>1</v>
      </c>
      <c r="P118">
        <f t="shared" si="21"/>
        <v>1</v>
      </c>
      <c r="Q118">
        <f t="shared" si="15"/>
        <v>1</v>
      </c>
      <c r="S118" s="4">
        <f>INDEX(TeamStats!$B:$B,MATCH(MatchResults!B118,TeamStats!$A:$A,0))</f>
        <v>16.048292973874901</v>
      </c>
      <c r="T118" s="4">
        <f>INDEX(TeamStats!$B:$B,MATCH(MatchResults!C118,TeamStats!$A:$A,0))</f>
        <v>-60.150262528439796</v>
      </c>
      <c r="U118" s="4">
        <f>INDEX(TeamStats!$B:$B,MATCH(MatchResults!D118,TeamStats!$A:$A,0))</f>
        <v>43.762882567085597</v>
      </c>
      <c r="V118" s="4">
        <f>INDEX(TeamStats!$B:$B,MATCH(MatchResults!E118,TeamStats!$A:$A,0))</f>
        <v>-38.8895152087292</v>
      </c>
      <c r="W118" s="4">
        <f>INDEX(TeamStats!$B:$B,MATCH(MatchResults!F118,TeamStats!$A:$A,0))</f>
        <v>-32.174918177181198</v>
      </c>
      <c r="X118" s="4">
        <f>INDEX(TeamStats!$B:$B,MATCH(MatchResults!G118,TeamStats!$A:$A,0))</f>
        <v>6.2061718335147598</v>
      </c>
      <c r="Z118">
        <f>INDEX(TeamStats!$C:$C,MATCH(MatchResults!B118,TeamStats!$A:$A,0))</f>
        <v>94.610681208523502</v>
      </c>
      <c r="AA118">
        <f>INDEX(TeamStats!$C:$C,MATCH(MatchResults!C118,TeamStats!$A:$A,0))</f>
        <v>19.599274659821901</v>
      </c>
      <c r="AB118">
        <f>INDEX(TeamStats!$C:$C,MATCH(MatchResults!D118,TeamStats!$A:$A,0))</f>
        <v>87.460673144415594</v>
      </c>
      <c r="AC118">
        <f>INDEX(TeamStats!$C:$C,MATCH(MatchResults!E118,TeamStats!$A:$A,0))</f>
        <v>50.040434729015402</v>
      </c>
      <c r="AD118">
        <f>INDEX(TeamStats!$C:$C,MATCH(MatchResults!F118,TeamStats!$A:$A,0))</f>
        <v>25.314663373404102</v>
      </c>
      <c r="AE118">
        <f>INDEX(TeamStats!$C:$C,MATCH(MatchResults!G118,TeamStats!$A:$A,0))</f>
        <v>81.567855161056698</v>
      </c>
      <c r="AG118">
        <f>INDEX(TeamStats!$D:$D,MATCH(MatchResults!B118,TeamStats!$A:$A,0))</f>
        <v>21.221399463791101</v>
      </c>
      <c r="AH118">
        <f>INDEX(TeamStats!$D:$D,MATCH(MatchResults!C118,TeamStats!$A:$A,0))</f>
        <v>-43.214862761035597</v>
      </c>
      <c r="AI118">
        <f>INDEX(TeamStats!$D:$D,MATCH(MatchResults!D118,TeamStats!$A:$A,0))</f>
        <v>44.898170452469003</v>
      </c>
      <c r="AJ118">
        <f>INDEX(TeamStats!$D:$D,MATCH(MatchResults!E118,TeamStats!$A:$A,0))</f>
        <v>-29.1626999353395</v>
      </c>
      <c r="AK118">
        <f>INDEX(TeamStats!$D:$D,MATCH(MatchResults!F118,TeamStats!$A:$A,0))</f>
        <v>-38.070050341876197</v>
      </c>
      <c r="AL118">
        <f>INDEX(TeamStats!$D:$D,MATCH(MatchResults!G118,TeamStats!$A:$A,0))</f>
        <v>20.103035171454199</v>
      </c>
      <c r="AN118">
        <f>INDEX(TeamStats!$E:$E,MATCH(MatchResults!B118,TeamStats!$A:$A,0))</f>
        <v>86.164849390826603</v>
      </c>
      <c r="AO118">
        <f>INDEX(TeamStats!$E:$E,MATCH(MatchResults!C118,TeamStats!$A:$A,0))</f>
        <v>12.146752428154601</v>
      </c>
      <c r="AP118">
        <f>INDEX(TeamStats!$E:$E,MATCH(MatchResults!D118,TeamStats!$A:$A,0))</f>
        <v>89.221723439509205</v>
      </c>
      <c r="AQ118">
        <f>INDEX(TeamStats!$E:$E,MATCH(MatchResults!E118,TeamStats!$A:$A,0))</f>
        <v>38.2189128827522</v>
      </c>
      <c r="AR118">
        <f>INDEX(TeamStats!$E:$E,MATCH(MatchResults!F118,TeamStats!$A:$A,0))</f>
        <v>22.816411356551299</v>
      </c>
      <c r="AS118">
        <f>INDEX(TeamStats!$E:$E,MATCH(MatchResults!G118,TeamStats!$A:$A,0))</f>
        <v>76.410851665636699</v>
      </c>
    </row>
    <row r="119" spans="1:45" x14ac:dyDescent="0.35">
      <c r="A119">
        <v>118</v>
      </c>
      <c r="B119">
        <v>4778</v>
      </c>
      <c r="C119">
        <v>4531</v>
      </c>
      <c r="D119">
        <v>1662</v>
      </c>
      <c r="E119">
        <v>2067</v>
      </c>
      <c r="F119">
        <v>5123</v>
      </c>
      <c r="G119">
        <v>3997</v>
      </c>
      <c r="H119" s="3" t="s">
        <v>13</v>
      </c>
      <c r="I119" t="str">
        <f t="shared" si="16"/>
        <v>RED</v>
      </c>
      <c r="J119" t="str">
        <f t="shared" si="17"/>
        <v>BLUE</v>
      </c>
      <c r="K119" t="str">
        <f t="shared" si="18"/>
        <v>RED</v>
      </c>
      <c r="L119" t="str">
        <f t="shared" si="11"/>
        <v>BLUE</v>
      </c>
      <c r="N119">
        <f t="shared" si="19"/>
        <v>1</v>
      </c>
      <c r="O119">
        <f t="shared" si="20"/>
        <v>0</v>
      </c>
      <c r="P119">
        <f t="shared" si="21"/>
        <v>1</v>
      </c>
      <c r="Q119">
        <f t="shared" si="15"/>
        <v>0</v>
      </c>
      <c r="S119" s="4">
        <f>INDEX(TeamStats!$B:$B,MATCH(MatchResults!B119,TeamStats!$A:$A,0))</f>
        <v>16.990683473504902</v>
      </c>
      <c r="T119" s="4">
        <f>INDEX(TeamStats!$B:$B,MATCH(MatchResults!C119,TeamStats!$A:$A,0))</f>
        <v>-28.280349800835999</v>
      </c>
      <c r="U119" s="4">
        <f>INDEX(TeamStats!$B:$B,MATCH(MatchResults!D119,TeamStats!$A:$A,0))</f>
        <v>-0.62806265515445103</v>
      </c>
      <c r="V119" s="4">
        <f>INDEX(TeamStats!$B:$B,MATCH(MatchResults!E119,TeamStats!$A:$A,0))</f>
        <v>28.5417915198157</v>
      </c>
      <c r="W119" s="4">
        <f>INDEX(TeamStats!$B:$B,MATCH(MatchResults!F119,TeamStats!$A:$A,0))</f>
        <v>-28.497683209929001</v>
      </c>
      <c r="X119" s="4">
        <f>INDEX(TeamStats!$B:$B,MATCH(MatchResults!G119,TeamStats!$A:$A,0))</f>
        <v>-21.954681270176302</v>
      </c>
      <c r="Z119">
        <f>INDEX(TeamStats!$C:$C,MATCH(MatchResults!B119,TeamStats!$A:$A,0))</f>
        <v>49.742641349366501</v>
      </c>
      <c r="AA119">
        <f>INDEX(TeamStats!$C:$C,MATCH(MatchResults!C119,TeamStats!$A:$A,0))</f>
        <v>15.3380546473027</v>
      </c>
      <c r="AB119">
        <f>INDEX(TeamStats!$C:$C,MATCH(MatchResults!D119,TeamStats!$A:$A,0))</f>
        <v>66.930090093030898</v>
      </c>
      <c r="AC119">
        <f>INDEX(TeamStats!$C:$C,MATCH(MatchResults!E119,TeamStats!$A:$A,0))</f>
        <v>87.519213399196801</v>
      </c>
      <c r="AD119">
        <f>INDEX(TeamStats!$C:$C,MATCH(MatchResults!F119,TeamStats!$A:$A,0))</f>
        <v>31.5933675918609</v>
      </c>
      <c r="AE119">
        <f>INDEX(TeamStats!$C:$C,MATCH(MatchResults!G119,TeamStats!$A:$A,0))</f>
        <v>45.548174871274703</v>
      </c>
      <c r="AG119">
        <f>INDEX(TeamStats!$D:$D,MATCH(MatchResults!B119,TeamStats!$A:$A,0))</f>
        <v>7.1773946348575297</v>
      </c>
      <c r="AH119">
        <f>INDEX(TeamStats!$D:$D,MATCH(MatchResults!C119,TeamStats!$A:$A,0))</f>
        <v>-33.336104491550699</v>
      </c>
      <c r="AI119">
        <f>INDEX(TeamStats!$D:$D,MATCH(MatchResults!D119,TeamStats!$A:$A,0))</f>
        <v>22.378264880937898</v>
      </c>
      <c r="AJ119">
        <f>INDEX(TeamStats!$D:$D,MATCH(MatchResults!E119,TeamStats!$A:$A,0))</f>
        <v>30.088219020690602</v>
      </c>
      <c r="AK119">
        <f>INDEX(TeamStats!$D:$D,MATCH(MatchResults!F119,TeamStats!$A:$A,0))</f>
        <v>-69.622990273833494</v>
      </c>
      <c r="AL119">
        <f>INDEX(TeamStats!$D:$D,MATCH(MatchResults!G119,TeamStats!$A:$A,0))</f>
        <v>3.9359847388669098</v>
      </c>
      <c r="AN119">
        <f>INDEX(TeamStats!$E:$E,MATCH(MatchResults!B119,TeamStats!$A:$A,0))</f>
        <v>54.202413229746099</v>
      </c>
      <c r="AO119">
        <f>INDEX(TeamStats!$E:$E,MATCH(MatchResults!C119,TeamStats!$A:$A,0))</f>
        <v>14.838366913462</v>
      </c>
      <c r="AP119">
        <f>INDEX(TeamStats!$E:$E,MATCH(MatchResults!D119,TeamStats!$A:$A,0))</f>
        <v>68.492066293753098</v>
      </c>
      <c r="AQ119">
        <f>INDEX(TeamStats!$E:$E,MATCH(MatchResults!E119,TeamStats!$A:$A,0))</f>
        <v>79.6744400463609</v>
      </c>
      <c r="AR119">
        <f>INDEX(TeamStats!$E:$E,MATCH(MatchResults!F119,TeamStats!$A:$A,0))</f>
        <v>24.5927661054052</v>
      </c>
      <c r="AS119">
        <f>INDEX(TeamStats!$E:$E,MATCH(MatchResults!G119,TeamStats!$A:$A,0))</f>
        <v>48.167960189475899</v>
      </c>
    </row>
    <row r="120" spans="1:45" x14ac:dyDescent="0.35">
      <c r="A120">
        <v>119</v>
      </c>
      <c r="B120">
        <v>1477</v>
      </c>
      <c r="C120">
        <v>1519</v>
      </c>
      <c r="D120">
        <v>4914</v>
      </c>
      <c r="E120">
        <v>781</v>
      </c>
      <c r="F120">
        <v>4946</v>
      </c>
      <c r="G120">
        <v>1671</v>
      </c>
      <c r="H120" s="3" t="s">
        <v>12</v>
      </c>
      <c r="I120" t="str">
        <f t="shared" si="16"/>
        <v>RED</v>
      </c>
      <c r="J120" t="str">
        <f t="shared" si="17"/>
        <v>BLUE</v>
      </c>
      <c r="K120" t="str">
        <f t="shared" si="18"/>
        <v>RED</v>
      </c>
      <c r="L120" t="str">
        <f t="shared" si="11"/>
        <v>BLUE</v>
      </c>
      <c r="N120">
        <f t="shared" si="19"/>
        <v>0</v>
      </c>
      <c r="O120">
        <f t="shared" si="20"/>
        <v>1</v>
      </c>
      <c r="P120">
        <f t="shared" si="21"/>
        <v>0</v>
      </c>
      <c r="Q120">
        <f t="shared" si="15"/>
        <v>1</v>
      </c>
      <c r="S120" s="4">
        <f>INDEX(TeamStats!$B:$B,MATCH(MatchResults!B120,TeamStats!$A:$A,0))</f>
        <v>28.759416932305101</v>
      </c>
      <c r="T120" s="4">
        <f>INDEX(TeamStats!$B:$B,MATCH(MatchResults!C120,TeamStats!$A:$A,0))</f>
        <v>55.394661628577801</v>
      </c>
      <c r="U120" s="4">
        <f>INDEX(TeamStats!$B:$B,MATCH(MatchResults!D120,TeamStats!$A:$A,0))</f>
        <v>17.319370264332498</v>
      </c>
      <c r="V120" s="4">
        <f>INDEX(TeamStats!$B:$B,MATCH(MatchResults!E120,TeamStats!$A:$A,0))</f>
        <v>14.120761538901</v>
      </c>
      <c r="W120" s="4">
        <f>INDEX(TeamStats!$B:$B,MATCH(MatchResults!F120,TeamStats!$A:$A,0))</f>
        <v>55.658045942187499</v>
      </c>
      <c r="X120" s="4">
        <f>INDEX(TeamStats!$B:$B,MATCH(MatchResults!G120,TeamStats!$A:$A,0))</f>
        <v>14.9646110134782</v>
      </c>
      <c r="Z120">
        <f>INDEX(TeamStats!$C:$C,MATCH(MatchResults!B120,TeamStats!$A:$A,0))</f>
        <v>62.9526033188762</v>
      </c>
      <c r="AA120">
        <f>INDEX(TeamStats!$C:$C,MATCH(MatchResults!C120,TeamStats!$A:$A,0))</f>
        <v>75.137585844312497</v>
      </c>
      <c r="AB120">
        <f>INDEX(TeamStats!$C:$C,MATCH(MatchResults!D120,TeamStats!$A:$A,0))</f>
        <v>25.2014392475572</v>
      </c>
      <c r="AC120">
        <f>INDEX(TeamStats!$C:$C,MATCH(MatchResults!E120,TeamStats!$A:$A,0))</f>
        <v>56.756496610329499</v>
      </c>
      <c r="AD120">
        <f>INDEX(TeamStats!$C:$C,MATCH(MatchResults!F120,TeamStats!$A:$A,0))</f>
        <v>59.6775187237347</v>
      </c>
      <c r="AE120">
        <f>INDEX(TeamStats!$C:$C,MATCH(MatchResults!G120,TeamStats!$A:$A,0))</f>
        <v>60.843227222403101</v>
      </c>
      <c r="AG120">
        <f>INDEX(TeamStats!$D:$D,MATCH(MatchResults!B120,TeamStats!$A:$A,0))</f>
        <v>9.7299321850911902</v>
      </c>
      <c r="AH120">
        <f>INDEX(TeamStats!$D:$D,MATCH(MatchResults!C120,TeamStats!$A:$A,0))</f>
        <v>69.775726459288194</v>
      </c>
      <c r="AI120">
        <f>INDEX(TeamStats!$D:$D,MATCH(MatchResults!D120,TeamStats!$A:$A,0))</f>
        <v>-31.6532732945338</v>
      </c>
      <c r="AJ120">
        <f>INDEX(TeamStats!$D:$D,MATCH(MatchResults!E120,TeamStats!$A:$A,0))</f>
        <v>8.9465745725255399</v>
      </c>
      <c r="AK120">
        <f>INDEX(TeamStats!$D:$D,MATCH(MatchResults!F120,TeamStats!$A:$A,0))</f>
        <v>3.5181469120564399</v>
      </c>
      <c r="AL120">
        <f>INDEX(TeamStats!$D:$D,MATCH(MatchResults!G120,TeamStats!$A:$A,0))</f>
        <v>19.2436924288846</v>
      </c>
      <c r="AN120">
        <f>INDEX(TeamStats!$E:$E,MATCH(MatchResults!B120,TeamStats!$A:$A,0))</f>
        <v>67.267797399788606</v>
      </c>
      <c r="AO120">
        <f>INDEX(TeamStats!$E:$E,MATCH(MatchResults!C120,TeamStats!$A:$A,0))</f>
        <v>85.806116041025604</v>
      </c>
      <c r="AP120">
        <f>INDEX(TeamStats!$E:$E,MATCH(MatchResults!D120,TeamStats!$A:$A,0))</f>
        <v>34.117504148514101</v>
      </c>
      <c r="AQ120">
        <f>INDEX(TeamStats!$E:$E,MATCH(MatchResults!E120,TeamStats!$A:$A,0))</f>
        <v>60.0650727062079</v>
      </c>
      <c r="AR120">
        <f>INDEX(TeamStats!$E:$E,MATCH(MatchResults!F120,TeamStats!$A:$A,0))</f>
        <v>66.767080965068303</v>
      </c>
      <c r="AS120">
        <f>INDEX(TeamStats!$E:$E,MATCH(MatchResults!G120,TeamStats!$A:$A,0))</f>
        <v>60.704323429483097</v>
      </c>
    </row>
    <row r="121" spans="1:45" x14ac:dyDescent="0.35">
      <c r="A121">
        <v>120</v>
      </c>
      <c r="B121">
        <v>1089</v>
      </c>
      <c r="C121">
        <v>4583</v>
      </c>
      <c r="D121">
        <v>4930</v>
      </c>
      <c r="E121">
        <v>2444</v>
      </c>
      <c r="F121">
        <v>3492</v>
      </c>
      <c r="G121">
        <v>5019</v>
      </c>
      <c r="H121" s="3" t="s">
        <v>13</v>
      </c>
      <c r="I121" t="str">
        <f t="shared" si="16"/>
        <v>RED</v>
      </c>
      <c r="J121" t="str">
        <f t="shared" si="17"/>
        <v>RED</v>
      </c>
      <c r="K121" t="str">
        <f t="shared" si="18"/>
        <v>RED</v>
      </c>
      <c r="L121" t="str">
        <f t="shared" si="11"/>
        <v>RED</v>
      </c>
      <c r="N121">
        <f t="shared" si="19"/>
        <v>1</v>
      </c>
      <c r="O121">
        <f t="shared" si="20"/>
        <v>1</v>
      </c>
      <c r="P121">
        <f t="shared" si="21"/>
        <v>1</v>
      </c>
      <c r="Q121">
        <f t="shared" si="15"/>
        <v>1</v>
      </c>
      <c r="S121" s="4">
        <f>INDEX(TeamStats!$B:$B,MATCH(MatchResults!B121,TeamStats!$A:$A,0))</f>
        <v>-3.5796758721155499</v>
      </c>
      <c r="T121" s="4">
        <f>INDEX(TeamStats!$B:$B,MATCH(MatchResults!C121,TeamStats!$A:$A,0))</f>
        <v>7.0784566969898304</v>
      </c>
      <c r="U121" s="4">
        <f>INDEX(TeamStats!$B:$B,MATCH(MatchResults!D121,TeamStats!$A:$A,0))</f>
        <v>-7.3363452275271301</v>
      </c>
      <c r="V121" s="4">
        <f>INDEX(TeamStats!$B:$B,MATCH(MatchResults!E121,TeamStats!$A:$A,0))</f>
        <v>-28.528312929383599</v>
      </c>
      <c r="W121" s="4">
        <f>INDEX(TeamStats!$B:$B,MATCH(MatchResults!F121,TeamStats!$A:$A,0))</f>
        <v>-9.60573434502742</v>
      </c>
      <c r="X121" s="4">
        <f>INDEX(TeamStats!$B:$B,MATCH(MatchResults!G121,TeamStats!$A:$A,0))</f>
        <v>-8.0495709599212901</v>
      </c>
      <c r="Z121">
        <f>INDEX(TeamStats!$C:$C,MATCH(MatchResults!B121,TeamStats!$A:$A,0))</f>
        <v>80.222057016459303</v>
      </c>
      <c r="AA121">
        <f>INDEX(TeamStats!$C:$C,MATCH(MatchResults!C121,TeamStats!$A:$A,0))</f>
        <v>24.431646333069502</v>
      </c>
      <c r="AB121">
        <f>INDEX(TeamStats!$C:$C,MATCH(MatchResults!D121,TeamStats!$A:$A,0))</f>
        <v>67.681080765695</v>
      </c>
      <c r="AC121">
        <f>INDEX(TeamStats!$C:$C,MATCH(MatchResults!E121,TeamStats!$A:$A,0))</f>
        <v>3.45530501446629</v>
      </c>
      <c r="AD121">
        <f>INDEX(TeamStats!$C:$C,MATCH(MatchResults!F121,TeamStats!$A:$A,0))</f>
        <v>44.017806341162498</v>
      </c>
      <c r="AE121">
        <f>INDEX(TeamStats!$C:$C,MATCH(MatchResults!G121,TeamStats!$A:$A,0))</f>
        <v>35.757622983421399</v>
      </c>
      <c r="AG121">
        <f>INDEX(TeamStats!$D:$D,MATCH(MatchResults!B121,TeamStats!$A:$A,0))</f>
        <v>25.569122053754199</v>
      </c>
      <c r="AH121">
        <f>INDEX(TeamStats!$D:$D,MATCH(MatchResults!C121,TeamStats!$A:$A,0))</f>
        <v>-5.1659023637604102</v>
      </c>
      <c r="AI121">
        <f>INDEX(TeamStats!$D:$D,MATCH(MatchResults!D121,TeamStats!$A:$A,0))</f>
        <v>-17.960553141617901</v>
      </c>
      <c r="AJ121">
        <f>INDEX(TeamStats!$D:$D,MATCH(MatchResults!E121,TeamStats!$A:$A,0))</f>
        <v>-39.287983575124798</v>
      </c>
      <c r="AK121">
        <f>INDEX(TeamStats!$D:$D,MATCH(MatchResults!F121,TeamStats!$A:$A,0))</f>
        <v>17.996937101573199</v>
      </c>
      <c r="AL121">
        <f>INDEX(TeamStats!$D:$D,MATCH(MatchResults!G121,TeamStats!$A:$A,0))</f>
        <v>-26.621454414913401</v>
      </c>
      <c r="AN121">
        <f>INDEX(TeamStats!$E:$E,MATCH(MatchResults!B121,TeamStats!$A:$A,0))</f>
        <v>69.999722406090498</v>
      </c>
      <c r="AO121">
        <f>INDEX(TeamStats!$E:$E,MATCH(MatchResults!C121,TeamStats!$A:$A,0))</f>
        <v>34.9448097014198</v>
      </c>
      <c r="AP121">
        <f>INDEX(TeamStats!$E:$E,MATCH(MatchResults!D121,TeamStats!$A:$A,0))</f>
        <v>60.586186384862799</v>
      </c>
      <c r="AQ121">
        <f>INDEX(TeamStats!$E:$E,MATCH(MatchResults!E121,TeamStats!$A:$A,0))</f>
        <v>11.7999455615664</v>
      </c>
      <c r="AR121">
        <f>INDEX(TeamStats!$E:$E,MATCH(MatchResults!F121,TeamStats!$A:$A,0))</f>
        <v>48.399787106564602</v>
      </c>
      <c r="AS121">
        <f>INDEX(TeamStats!$E:$E,MATCH(MatchResults!G121,TeamStats!$A:$A,0))</f>
        <v>33.010394813287498</v>
      </c>
    </row>
    <row r="122" spans="1:45" x14ac:dyDescent="0.35">
      <c r="A122">
        <v>121</v>
      </c>
      <c r="B122">
        <v>2198</v>
      </c>
      <c r="C122">
        <v>5299</v>
      </c>
      <c r="D122">
        <v>639</v>
      </c>
      <c r="E122">
        <v>378</v>
      </c>
      <c r="F122">
        <v>4925</v>
      </c>
      <c r="G122">
        <v>2959</v>
      </c>
      <c r="H122" s="3" t="s">
        <v>13</v>
      </c>
      <c r="I122" t="str">
        <f t="shared" si="16"/>
        <v>BLUE</v>
      </c>
      <c r="J122" t="str">
        <f t="shared" si="17"/>
        <v>BLUE</v>
      </c>
      <c r="K122" t="str">
        <f t="shared" si="18"/>
        <v>BLUE</v>
      </c>
      <c r="L122" t="str">
        <f t="shared" si="11"/>
        <v>BLUE</v>
      </c>
      <c r="N122">
        <f t="shared" si="19"/>
        <v>0</v>
      </c>
      <c r="O122">
        <f t="shared" si="20"/>
        <v>0</v>
      </c>
      <c r="P122">
        <f t="shared" si="21"/>
        <v>0</v>
      </c>
      <c r="Q122">
        <f t="shared" si="15"/>
        <v>0</v>
      </c>
      <c r="S122" s="4">
        <f>INDEX(TeamStats!$B:$B,MATCH(MatchResults!B122,TeamStats!$A:$A,0))</f>
        <v>-36.196336836772304</v>
      </c>
      <c r="T122" s="4">
        <f>INDEX(TeamStats!$B:$B,MATCH(MatchResults!C122,TeamStats!$A:$A,0))</f>
        <v>7.1401419084158597</v>
      </c>
      <c r="U122" s="4">
        <f>INDEX(TeamStats!$B:$B,MATCH(MatchResults!D122,TeamStats!$A:$A,0))</f>
        <v>4.91274981358292</v>
      </c>
      <c r="V122" s="4">
        <f>INDEX(TeamStats!$B:$B,MATCH(MatchResults!E122,TeamStats!$A:$A,0))</f>
        <v>-10.309676309032</v>
      </c>
      <c r="W122" s="4">
        <f>INDEX(TeamStats!$B:$B,MATCH(MatchResults!F122,TeamStats!$A:$A,0))</f>
        <v>-43.029778909837702</v>
      </c>
      <c r="X122" s="4">
        <f>INDEX(TeamStats!$B:$B,MATCH(MatchResults!G122,TeamStats!$A:$A,0))</f>
        <v>35.671559529272898</v>
      </c>
      <c r="Z122">
        <f>INDEX(TeamStats!$C:$C,MATCH(MatchResults!B122,TeamStats!$A:$A,0))</f>
        <v>50.059823812152999</v>
      </c>
      <c r="AA122">
        <f>INDEX(TeamStats!$C:$C,MATCH(MatchResults!C122,TeamStats!$A:$A,0))</f>
        <v>27.1762608364328</v>
      </c>
      <c r="AB122">
        <f>INDEX(TeamStats!$C:$C,MATCH(MatchResults!D122,TeamStats!$A:$A,0))</f>
        <v>47.443938541346597</v>
      </c>
      <c r="AC122">
        <f>INDEX(TeamStats!$C:$C,MATCH(MatchResults!E122,TeamStats!$A:$A,0))</f>
        <v>67.193985678336702</v>
      </c>
      <c r="AD122">
        <f>INDEX(TeamStats!$C:$C,MATCH(MatchResults!F122,TeamStats!$A:$A,0))</f>
        <v>32.406959064826403</v>
      </c>
      <c r="AE122">
        <f>INDEX(TeamStats!$C:$C,MATCH(MatchResults!G122,TeamStats!$A:$A,0))</f>
        <v>76.541007475470394</v>
      </c>
      <c r="AG122">
        <f>INDEX(TeamStats!$D:$D,MATCH(MatchResults!B122,TeamStats!$A:$A,0))</f>
        <v>-22.9044947687253</v>
      </c>
      <c r="AH122">
        <f>INDEX(TeamStats!$D:$D,MATCH(MatchResults!C122,TeamStats!$A:$A,0))</f>
        <v>-34.0422666557157</v>
      </c>
      <c r="AI122">
        <f>INDEX(TeamStats!$D:$D,MATCH(MatchResults!D122,TeamStats!$A:$A,0))</f>
        <v>19.0193211588217</v>
      </c>
      <c r="AJ122">
        <f>INDEX(TeamStats!$D:$D,MATCH(MatchResults!E122,TeamStats!$A:$A,0))</f>
        <v>29.937542273644102</v>
      </c>
      <c r="AK122">
        <f>INDEX(TeamStats!$D:$D,MATCH(MatchResults!F122,TeamStats!$A:$A,0))</f>
        <v>-35.018724714142103</v>
      </c>
      <c r="AL122">
        <f>INDEX(TeamStats!$D:$D,MATCH(MatchResults!G122,TeamStats!$A:$A,0))</f>
        <v>20.7127040978636</v>
      </c>
      <c r="AN122">
        <f>INDEX(TeamStats!$E:$E,MATCH(MatchResults!B122,TeamStats!$A:$A,0))</f>
        <v>41.418975813724998</v>
      </c>
      <c r="AO122">
        <f>INDEX(TeamStats!$E:$E,MATCH(MatchResults!C122,TeamStats!$A:$A,0))</f>
        <v>34.167855549435998</v>
      </c>
      <c r="AP122">
        <f>INDEX(TeamStats!$E:$E,MATCH(MatchResults!D122,TeamStats!$A:$A,0))</f>
        <v>52.638970737051501</v>
      </c>
      <c r="AQ122">
        <f>INDEX(TeamStats!$E:$E,MATCH(MatchResults!E122,TeamStats!$A:$A,0))</f>
        <v>55.189090417328302</v>
      </c>
      <c r="AR122">
        <f>INDEX(TeamStats!$E:$E,MATCH(MatchResults!F122,TeamStats!$A:$A,0))</f>
        <v>23.450143713228702</v>
      </c>
      <c r="AS122">
        <f>INDEX(TeamStats!$E:$E,MATCH(MatchResults!G122,TeamStats!$A:$A,0))</f>
        <v>80.2362560303105</v>
      </c>
    </row>
    <row r="123" spans="1:45" x14ac:dyDescent="0.35">
      <c r="A123">
        <v>122</v>
      </c>
      <c r="B123">
        <v>503</v>
      </c>
      <c r="C123">
        <v>20</v>
      </c>
      <c r="D123">
        <v>175</v>
      </c>
      <c r="E123">
        <v>3616</v>
      </c>
      <c r="F123">
        <v>329</v>
      </c>
      <c r="G123">
        <v>2180</v>
      </c>
      <c r="H123" s="3" t="s">
        <v>13</v>
      </c>
      <c r="I123" t="str">
        <f t="shared" si="16"/>
        <v>RED</v>
      </c>
      <c r="J123" t="str">
        <f t="shared" si="17"/>
        <v>RED</v>
      </c>
      <c r="K123" t="str">
        <f t="shared" si="18"/>
        <v>BLUE</v>
      </c>
      <c r="L123" t="str">
        <f t="shared" si="11"/>
        <v>RED</v>
      </c>
      <c r="N123">
        <f t="shared" si="19"/>
        <v>1</v>
      </c>
      <c r="O123">
        <f t="shared" si="20"/>
        <v>1</v>
      </c>
      <c r="P123">
        <f t="shared" si="21"/>
        <v>0</v>
      </c>
      <c r="Q123">
        <f t="shared" si="15"/>
        <v>1</v>
      </c>
      <c r="S123" s="4">
        <f>INDEX(TeamStats!$B:$B,MATCH(MatchResults!B123,TeamStats!$A:$A,0))</f>
        <v>29.304780339596299</v>
      </c>
      <c r="T123" s="4">
        <f>INDEX(TeamStats!$B:$B,MATCH(MatchResults!C123,TeamStats!$A:$A,0))</f>
        <v>-16.4308678984662</v>
      </c>
      <c r="U123" s="4">
        <f>INDEX(TeamStats!$B:$B,MATCH(MatchResults!D123,TeamStats!$A:$A,0))</f>
        <v>-7.5947434223738099</v>
      </c>
      <c r="V123" s="4">
        <f>INDEX(TeamStats!$B:$B,MATCH(MatchResults!E123,TeamStats!$A:$A,0))</f>
        <v>-5.3890634656981904</v>
      </c>
      <c r="W123" s="4">
        <f>INDEX(TeamStats!$B:$B,MATCH(MatchResults!F123,TeamStats!$A:$A,0))</f>
        <v>-2.3481301162828698</v>
      </c>
      <c r="X123" s="4">
        <f>INDEX(TeamStats!$B:$B,MATCH(MatchResults!G123,TeamStats!$A:$A,0))</f>
        <v>-24.475445967414899</v>
      </c>
      <c r="Z123">
        <f>INDEX(TeamStats!$C:$C,MATCH(MatchResults!B123,TeamStats!$A:$A,0))</f>
        <v>66.162124174762795</v>
      </c>
      <c r="AA123">
        <f>INDEX(TeamStats!$C:$C,MATCH(MatchResults!C123,TeamStats!$A:$A,0))</f>
        <v>65.600302178949804</v>
      </c>
      <c r="AB123">
        <f>INDEX(TeamStats!$C:$C,MATCH(MatchResults!D123,TeamStats!$A:$A,0))</f>
        <v>59.470895523517903</v>
      </c>
      <c r="AC123">
        <f>INDEX(TeamStats!$C:$C,MATCH(MatchResults!E123,TeamStats!$A:$A,0))</f>
        <v>52.1366996648173</v>
      </c>
      <c r="AD123">
        <f>INDEX(TeamStats!$C:$C,MATCH(MatchResults!F123,TeamStats!$A:$A,0))</f>
        <v>66.962211507349807</v>
      </c>
      <c r="AE123">
        <f>INDEX(TeamStats!$C:$C,MATCH(MatchResults!G123,TeamStats!$A:$A,0))</f>
        <v>58.824723219355299</v>
      </c>
      <c r="AG123">
        <f>INDEX(TeamStats!$D:$D,MATCH(MatchResults!B123,TeamStats!$A:$A,0))</f>
        <v>37.505669122618997</v>
      </c>
      <c r="AH123">
        <f>INDEX(TeamStats!$D:$D,MATCH(MatchResults!C123,TeamStats!$A:$A,0))</f>
        <v>-45.092452199434902</v>
      </c>
      <c r="AI123">
        <f>INDEX(TeamStats!$D:$D,MATCH(MatchResults!D123,TeamStats!$A:$A,0))</f>
        <v>5.9651742339987299</v>
      </c>
      <c r="AJ123">
        <f>INDEX(TeamStats!$D:$D,MATCH(MatchResults!E123,TeamStats!$A:$A,0))</f>
        <v>16.795983020593901</v>
      </c>
      <c r="AK123">
        <f>INDEX(TeamStats!$D:$D,MATCH(MatchResults!F123,TeamStats!$A:$A,0))</f>
        <v>14.853268329635901</v>
      </c>
      <c r="AL123">
        <f>INDEX(TeamStats!$D:$D,MATCH(MatchResults!G123,TeamStats!$A:$A,0))</f>
        <v>-12.6504119491628</v>
      </c>
      <c r="AN123">
        <f>INDEX(TeamStats!$E:$E,MATCH(MatchResults!B123,TeamStats!$A:$A,0))</f>
        <v>67.821721097813594</v>
      </c>
      <c r="AO123">
        <f>INDEX(TeamStats!$E:$E,MATCH(MatchResults!C123,TeamStats!$A:$A,0))</f>
        <v>53.677197121847897</v>
      </c>
      <c r="AP123">
        <f>INDEX(TeamStats!$E:$E,MATCH(MatchResults!D123,TeamStats!$A:$A,0))</f>
        <v>58.002327618823699</v>
      </c>
      <c r="AQ123">
        <f>INDEX(TeamStats!$E:$E,MATCH(MatchResults!E123,TeamStats!$A:$A,0))</f>
        <v>57.747100137974897</v>
      </c>
      <c r="AR123">
        <f>INDEX(TeamStats!$E:$E,MATCH(MatchResults!F123,TeamStats!$A:$A,0))</f>
        <v>59.029753488544102</v>
      </c>
      <c r="AS123">
        <f>INDEX(TeamStats!$E:$E,MATCH(MatchResults!G123,TeamStats!$A:$A,0))</f>
        <v>47.620387976732999</v>
      </c>
    </row>
    <row r="124" spans="1:45" x14ac:dyDescent="0.35">
      <c r="A124">
        <v>123</v>
      </c>
      <c r="B124">
        <v>399</v>
      </c>
      <c r="C124">
        <v>3620</v>
      </c>
      <c r="D124">
        <v>2626</v>
      </c>
      <c r="E124">
        <v>2485</v>
      </c>
      <c r="F124">
        <v>548</v>
      </c>
      <c r="G124">
        <v>5006</v>
      </c>
      <c r="H124" s="3" t="s">
        <v>13</v>
      </c>
      <c r="I124" t="str">
        <f t="shared" si="16"/>
        <v>RED</v>
      </c>
      <c r="J124" t="str">
        <f t="shared" si="17"/>
        <v>RED</v>
      </c>
      <c r="K124" t="str">
        <f t="shared" si="18"/>
        <v>RED</v>
      </c>
      <c r="L124" t="str">
        <f t="shared" si="11"/>
        <v>RED</v>
      </c>
      <c r="N124">
        <f t="shared" si="19"/>
        <v>1</v>
      </c>
      <c r="O124">
        <f t="shared" si="20"/>
        <v>1</v>
      </c>
      <c r="P124">
        <f t="shared" si="21"/>
        <v>1</v>
      </c>
      <c r="Q124">
        <f t="shared" si="15"/>
        <v>1</v>
      </c>
      <c r="S124" s="4">
        <f>INDEX(TeamStats!$B:$B,MATCH(MatchResults!B124,TeamStats!$A:$A,0))</f>
        <v>51.596073682174698</v>
      </c>
      <c r="T124" s="4">
        <f>INDEX(TeamStats!$B:$B,MATCH(MatchResults!C124,TeamStats!$A:$A,0))</f>
        <v>33.965764850973599</v>
      </c>
      <c r="U124" s="4">
        <f>INDEX(TeamStats!$B:$B,MATCH(MatchResults!D124,TeamStats!$A:$A,0))</f>
        <v>11.4305460855105</v>
      </c>
      <c r="V124" s="4">
        <f>INDEX(TeamStats!$B:$B,MATCH(MatchResults!E124,TeamStats!$A:$A,0))</f>
        <v>95.746049969475195</v>
      </c>
      <c r="W124" s="4">
        <f>INDEX(TeamStats!$B:$B,MATCH(MatchResults!F124,TeamStats!$A:$A,0))</f>
        <v>-7.8687135156630497</v>
      </c>
      <c r="X124" s="4">
        <f>INDEX(TeamStats!$B:$B,MATCH(MatchResults!G124,TeamStats!$A:$A,0))</f>
        <v>-17.4077123736838</v>
      </c>
      <c r="Z124">
        <f>INDEX(TeamStats!$C:$C,MATCH(MatchResults!B124,TeamStats!$A:$A,0))</f>
        <v>101.820876530116</v>
      </c>
      <c r="AA124">
        <f>INDEX(TeamStats!$C:$C,MATCH(MatchResults!C124,TeamStats!$A:$A,0))</f>
        <v>53.843024383689702</v>
      </c>
      <c r="AB124">
        <f>INDEX(TeamStats!$C:$C,MATCH(MatchResults!D124,TeamStats!$A:$A,0))</f>
        <v>45.434366645233602</v>
      </c>
      <c r="AC124">
        <f>INDEX(TeamStats!$C:$C,MATCH(MatchResults!E124,TeamStats!$A:$A,0))</f>
        <v>96.246002271856</v>
      </c>
      <c r="AD124">
        <f>INDEX(TeamStats!$C:$C,MATCH(MatchResults!F124,TeamStats!$A:$A,0))</f>
        <v>65.427546764679505</v>
      </c>
      <c r="AE124">
        <f>INDEX(TeamStats!$C:$C,MATCH(MatchResults!G124,TeamStats!$A:$A,0))</f>
        <v>36.777574739964003</v>
      </c>
      <c r="AG124">
        <f>INDEX(TeamStats!$D:$D,MATCH(MatchResults!B124,TeamStats!$A:$A,0))</f>
        <v>53.815643795126199</v>
      </c>
      <c r="AH124">
        <f>INDEX(TeamStats!$D:$D,MATCH(MatchResults!C124,TeamStats!$A:$A,0))</f>
        <v>-10.201902892944601</v>
      </c>
      <c r="AI124">
        <f>INDEX(TeamStats!$D:$D,MATCH(MatchResults!D124,TeamStats!$A:$A,0))</f>
        <v>21.4703569766653</v>
      </c>
      <c r="AJ124">
        <f>INDEX(TeamStats!$D:$D,MATCH(MatchResults!E124,TeamStats!$A:$A,0))</f>
        <v>60.023357793231703</v>
      </c>
      <c r="AK124">
        <f>INDEX(TeamStats!$D:$D,MATCH(MatchResults!F124,TeamStats!$A:$A,0))</f>
        <v>-15.131154200206</v>
      </c>
      <c r="AL124">
        <f>INDEX(TeamStats!$D:$D,MATCH(MatchResults!G124,TeamStats!$A:$A,0))</f>
        <v>-53.401704545792498</v>
      </c>
      <c r="AN124">
        <f>INDEX(TeamStats!$E:$E,MATCH(MatchResults!B124,TeamStats!$A:$A,0))</f>
        <v>104.22959662081701</v>
      </c>
      <c r="AO124">
        <f>INDEX(TeamStats!$E:$E,MATCH(MatchResults!C124,TeamStats!$A:$A,0))</f>
        <v>61.756078012570498</v>
      </c>
      <c r="AP124">
        <f>INDEX(TeamStats!$E:$E,MATCH(MatchResults!D124,TeamStats!$A:$A,0))</f>
        <v>52.462116034953901</v>
      </c>
      <c r="AQ124">
        <f>INDEX(TeamStats!$E:$E,MATCH(MatchResults!E124,TeamStats!$A:$A,0))</f>
        <v>111.125573238662</v>
      </c>
      <c r="AR124">
        <f>INDEX(TeamStats!$E:$E,MATCH(MatchResults!F124,TeamStats!$A:$A,0))</f>
        <v>58.2448116160841</v>
      </c>
      <c r="AS124">
        <f>INDEX(TeamStats!$E:$E,MATCH(MatchResults!G124,TeamStats!$A:$A,0))</f>
        <v>32.7983359348097</v>
      </c>
    </row>
    <row r="125" spans="1:45" x14ac:dyDescent="0.35">
      <c r="A125">
        <v>124</v>
      </c>
      <c r="B125">
        <v>2137</v>
      </c>
      <c r="C125">
        <v>5196</v>
      </c>
      <c r="D125">
        <v>2590</v>
      </c>
      <c r="E125">
        <v>4296</v>
      </c>
      <c r="F125">
        <v>5041</v>
      </c>
      <c r="G125">
        <v>2834</v>
      </c>
      <c r="H125" s="3" t="s">
        <v>13</v>
      </c>
      <c r="I125" t="str">
        <f t="shared" si="16"/>
        <v>RED</v>
      </c>
      <c r="J125" t="str">
        <f t="shared" si="17"/>
        <v>RED</v>
      </c>
      <c r="K125" t="str">
        <f t="shared" si="18"/>
        <v>RED</v>
      </c>
      <c r="L125" t="str">
        <f t="shared" si="11"/>
        <v>RED</v>
      </c>
      <c r="N125">
        <f t="shared" si="19"/>
        <v>1</v>
      </c>
      <c r="O125">
        <f t="shared" si="20"/>
        <v>1</v>
      </c>
      <c r="P125">
        <f t="shared" si="21"/>
        <v>1</v>
      </c>
      <c r="Q125">
        <f t="shared" si="15"/>
        <v>1</v>
      </c>
      <c r="S125" s="4">
        <f>INDEX(TeamStats!$B:$B,MATCH(MatchResults!B125,TeamStats!$A:$A,0))</f>
        <v>24.3991117106807</v>
      </c>
      <c r="T125" s="4">
        <f>INDEX(TeamStats!$B:$B,MATCH(MatchResults!C125,TeamStats!$A:$A,0))</f>
        <v>-40.097499393659703</v>
      </c>
      <c r="U125" s="4">
        <f>INDEX(TeamStats!$B:$B,MATCH(MatchResults!D125,TeamStats!$A:$A,0))</f>
        <v>92.415046970990105</v>
      </c>
      <c r="V125" s="4">
        <f>INDEX(TeamStats!$B:$B,MATCH(MatchResults!E125,TeamStats!$A:$A,0))</f>
        <v>28.3700643608253</v>
      </c>
      <c r="W125" s="4">
        <f>INDEX(TeamStats!$B:$B,MATCH(MatchResults!F125,TeamStats!$A:$A,0))</f>
        <v>-63.253656795310199</v>
      </c>
      <c r="X125" s="4">
        <f>INDEX(TeamStats!$B:$B,MATCH(MatchResults!G125,TeamStats!$A:$A,0))</f>
        <v>10.492098648527501</v>
      </c>
      <c r="Z125">
        <f>INDEX(TeamStats!$C:$C,MATCH(MatchResults!B125,TeamStats!$A:$A,0))</f>
        <v>79.659076246650201</v>
      </c>
      <c r="AA125">
        <f>INDEX(TeamStats!$C:$C,MATCH(MatchResults!C125,TeamStats!$A:$A,0))</f>
        <v>40.363945911013602</v>
      </c>
      <c r="AB125">
        <f>INDEX(TeamStats!$C:$C,MATCH(MatchResults!D125,TeamStats!$A:$A,0))</f>
        <v>103.370078738499</v>
      </c>
      <c r="AC125">
        <f>INDEX(TeamStats!$C:$C,MATCH(MatchResults!E125,TeamStats!$A:$A,0))</f>
        <v>41.111222288742603</v>
      </c>
      <c r="AD125">
        <f>INDEX(TeamStats!$C:$C,MATCH(MatchResults!F125,TeamStats!$A:$A,0))</f>
        <v>18.3098165859825</v>
      </c>
      <c r="AE125">
        <f>INDEX(TeamStats!$C:$C,MATCH(MatchResults!G125,TeamStats!$A:$A,0))</f>
        <v>34.579530430413399</v>
      </c>
      <c r="AG125">
        <f>INDEX(TeamStats!$D:$D,MATCH(MatchResults!B125,TeamStats!$A:$A,0))</f>
        <v>23.987792497757201</v>
      </c>
      <c r="AH125">
        <f>INDEX(TeamStats!$D:$D,MATCH(MatchResults!C125,TeamStats!$A:$A,0))</f>
        <v>-29.039441432394899</v>
      </c>
      <c r="AI125">
        <f>INDEX(TeamStats!$D:$D,MATCH(MatchResults!D125,TeamStats!$A:$A,0))</f>
        <v>75.705735722345096</v>
      </c>
      <c r="AJ125">
        <f>INDEX(TeamStats!$D:$D,MATCH(MatchResults!E125,TeamStats!$A:$A,0))</f>
        <v>6.7239123784233301E-2</v>
      </c>
      <c r="AK125">
        <f>INDEX(TeamStats!$D:$D,MATCH(MatchResults!F125,TeamStats!$A:$A,0))</f>
        <v>-11.9012956236989</v>
      </c>
      <c r="AL125">
        <f>INDEX(TeamStats!$D:$D,MATCH(MatchResults!G125,TeamStats!$A:$A,0))</f>
        <v>-13.374242371714899</v>
      </c>
      <c r="AN125">
        <f>INDEX(TeamStats!$E:$E,MATCH(MatchResults!B125,TeamStats!$A:$A,0))</f>
        <v>78.916527721790303</v>
      </c>
      <c r="AO125">
        <f>INDEX(TeamStats!$E:$E,MATCH(MatchResults!C125,TeamStats!$A:$A,0))</f>
        <v>32.077087995589601</v>
      </c>
      <c r="AP125">
        <f>INDEX(TeamStats!$E:$E,MATCH(MatchResults!D125,TeamStats!$A:$A,0))</f>
        <v>110.154700178646</v>
      </c>
      <c r="AQ125">
        <f>INDEX(TeamStats!$E:$E,MATCH(MatchResults!E125,TeamStats!$A:$A,0))</f>
        <v>52.926153786431897</v>
      </c>
      <c r="AR125">
        <f>INDEX(TeamStats!$E:$E,MATCH(MatchResults!F125,TeamStats!$A:$A,0))</f>
        <v>13.463649142326</v>
      </c>
      <c r="AS125">
        <f>INDEX(TeamStats!$E:$E,MATCH(MatchResults!G125,TeamStats!$A:$A,0))</f>
        <v>45.6361111411209</v>
      </c>
    </row>
    <row r="126" spans="1:45" x14ac:dyDescent="0.35">
      <c r="A126">
        <v>125</v>
      </c>
      <c r="B126">
        <v>1086</v>
      </c>
      <c r="C126">
        <v>4499</v>
      </c>
      <c r="D126">
        <v>3467</v>
      </c>
      <c r="E126">
        <v>2996</v>
      </c>
      <c r="F126">
        <v>2907</v>
      </c>
      <c r="G126">
        <v>1939</v>
      </c>
      <c r="H126" s="3" t="s">
        <v>12</v>
      </c>
      <c r="I126" t="str">
        <f t="shared" si="16"/>
        <v>BLUE</v>
      </c>
      <c r="J126" t="str">
        <f t="shared" si="17"/>
        <v>BLUE</v>
      </c>
      <c r="K126" t="str">
        <f t="shared" si="18"/>
        <v>BLUE</v>
      </c>
      <c r="L126" t="str">
        <f t="shared" si="11"/>
        <v>BLUE</v>
      </c>
      <c r="N126">
        <f t="shared" si="19"/>
        <v>1</v>
      </c>
      <c r="O126">
        <f t="shared" si="20"/>
        <v>1</v>
      </c>
      <c r="P126">
        <f t="shared" si="21"/>
        <v>1</v>
      </c>
      <c r="Q126">
        <f t="shared" si="15"/>
        <v>1</v>
      </c>
      <c r="S126" s="4">
        <f>INDEX(TeamStats!$B:$B,MATCH(MatchResults!B126,TeamStats!$A:$A,0))</f>
        <v>24.881078438644</v>
      </c>
      <c r="T126" s="4">
        <f>INDEX(TeamStats!$B:$B,MATCH(MatchResults!C126,TeamStats!$A:$A,0))</f>
        <v>26.084742494957499</v>
      </c>
      <c r="U126" s="4">
        <f>INDEX(TeamStats!$B:$B,MATCH(MatchResults!D126,TeamStats!$A:$A,0))</f>
        <v>2.5891343867884502</v>
      </c>
      <c r="V126" s="4">
        <f>INDEX(TeamStats!$B:$B,MATCH(MatchResults!E126,TeamStats!$A:$A,0))</f>
        <v>29.841993439702399</v>
      </c>
      <c r="W126" s="4">
        <f>INDEX(TeamStats!$B:$B,MATCH(MatchResults!F126,TeamStats!$A:$A,0))</f>
        <v>48.898316032654101</v>
      </c>
      <c r="X126" s="4">
        <f>INDEX(TeamStats!$B:$B,MATCH(MatchResults!G126,TeamStats!$A:$A,0))</f>
        <v>-5.8902758361538696</v>
      </c>
      <c r="Z126">
        <f>INDEX(TeamStats!$C:$C,MATCH(MatchResults!B126,TeamStats!$A:$A,0))</f>
        <v>28.588141818718601</v>
      </c>
      <c r="AA126">
        <f>INDEX(TeamStats!$C:$C,MATCH(MatchResults!C126,TeamStats!$A:$A,0))</f>
        <v>57.176699399227999</v>
      </c>
      <c r="AB126">
        <f>INDEX(TeamStats!$C:$C,MATCH(MatchResults!D126,TeamStats!$A:$A,0))</f>
        <v>54.317500730529098</v>
      </c>
      <c r="AC126">
        <f>INDEX(TeamStats!$C:$C,MATCH(MatchResults!E126,TeamStats!$A:$A,0))</f>
        <v>62.216567460398302</v>
      </c>
      <c r="AD126">
        <f>INDEX(TeamStats!$C:$C,MATCH(MatchResults!F126,TeamStats!$A:$A,0))</f>
        <v>81.201050196724097</v>
      </c>
      <c r="AE126">
        <f>INDEX(TeamStats!$C:$C,MATCH(MatchResults!G126,TeamStats!$A:$A,0))</f>
        <v>18.866344788709998</v>
      </c>
      <c r="AG126">
        <f>INDEX(TeamStats!$D:$D,MATCH(MatchResults!B126,TeamStats!$A:$A,0))</f>
        <v>7.51736897254127</v>
      </c>
      <c r="AH126">
        <f>INDEX(TeamStats!$D:$D,MATCH(MatchResults!C126,TeamStats!$A:$A,0))</f>
        <v>17.2696337012807</v>
      </c>
      <c r="AI126">
        <f>INDEX(TeamStats!$D:$D,MATCH(MatchResults!D126,TeamStats!$A:$A,0))</f>
        <v>-13.5328646629199</v>
      </c>
      <c r="AJ126">
        <f>INDEX(TeamStats!$D:$D,MATCH(MatchResults!E126,TeamStats!$A:$A,0))</f>
        <v>25.089144922706499</v>
      </c>
      <c r="AK126">
        <f>INDEX(TeamStats!$D:$D,MATCH(MatchResults!F126,TeamStats!$A:$A,0))</f>
        <v>70.524705453845201</v>
      </c>
      <c r="AL126">
        <f>INDEX(TeamStats!$D:$D,MATCH(MatchResults!G126,TeamStats!$A:$A,0))</f>
        <v>-47.756729075788897</v>
      </c>
      <c r="AN126">
        <f>INDEX(TeamStats!$E:$E,MATCH(MatchResults!B126,TeamStats!$A:$A,0))</f>
        <v>41.453781222148997</v>
      </c>
      <c r="AO126">
        <f>INDEX(TeamStats!$E:$E,MATCH(MatchResults!C126,TeamStats!$A:$A,0))</f>
        <v>59.3749885550193</v>
      </c>
      <c r="AP126">
        <f>INDEX(TeamStats!$E:$E,MATCH(MatchResults!D126,TeamStats!$A:$A,0))</f>
        <v>56.232474195014603</v>
      </c>
      <c r="AQ126">
        <f>INDEX(TeamStats!$E:$E,MATCH(MatchResults!E126,TeamStats!$A:$A,0))</f>
        <v>70.883284825853806</v>
      </c>
      <c r="AR126">
        <f>INDEX(TeamStats!$E:$E,MATCH(MatchResults!F126,TeamStats!$A:$A,0))</f>
        <v>87.236332828451793</v>
      </c>
      <c r="AS126">
        <f>INDEX(TeamStats!$E:$E,MATCH(MatchResults!G126,TeamStats!$A:$A,0))</f>
        <v>23.542614602743601</v>
      </c>
    </row>
    <row r="127" spans="1:45" x14ac:dyDescent="0.35">
      <c r="A127">
        <v>126</v>
      </c>
      <c r="B127">
        <v>51</v>
      </c>
      <c r="C127">
        <v>2655</v>
      </c>
      <c r="D127">
        <v>103</v>
      </c>
      <c r="E127">
        <v>229</v>
      </c>
      <c r="F127">
        <v>3525</v>
      </c>
      <c r="G127">
        <v>4707</v>
      </c>
      <c r="H127" s="3" t="s">
        <v>13</v>
      </c>
      <c r="I127" t="str">
        <f t="shared" si="16"/>
        <v>RED</v>
      </c>
      <c r="J127" t="str">
        <f t="shared" si="17"/>
        <v>RED</v>
      </c>
      <c r="K127" t="str">
        <f t="shared" si="18"/>
        <v>RED</v>
      </c>
      <c r="L127" t="str">
        <f t="shared" si="11"/>
        <v>RED</v>
      </c>
      <c r="N127">
        <f t="shared" si="19"/>
        <v>1</v>
      </c>
      <c r="O127">
        <f t="shared" si="20"/>
        <v>1</v>
      </c>
      <c r="P127">
        <f t="shared" si="21"/>
        <v>1</v>
      </c>
      <c r="Q127">
        <f t="shared" si="15"/>
        <v>1</v>
      </c>
      <c r="S127" s="4">
        <f>INDEX(TeamStats!$B:$B,MATCH(MatchResults!B127,TeamStats!$A:$A,0))</f>
        <v>37.909926570898698</v>
      </c>
      <c r="T127" s="4">
        <f>INDEX(TeamStats!$B:$B,MATCH(MatchResults!C127,TeamStats!$A:$A,0))</f>
        <v>-26.334868036565901</v>
      </c>
      <c r="U127" s="4">
        <f>INDEX(TeamStats!$B:$B,MATCH(MatchResults!D127,TeamStats!$A:$A,0))</f>
        <v>-36.302028150638002</v>
      </c>
      <c r="V127" s="4">
        <f>INDEX(TeamStats!$B:$B,MATCH(MatchResults!E127,TeamStats!$A:$A,0))</f>
        <v>-34.636587057269402</v>
      </c>
      <c r="W127" s="4">
        <f>INDEX(TeamStats!$B:$B,MATCH(MatchResults!F127,TeamStats!$A:$A,0))</f>
        <v>-32.174918177181198</v>
      </c>
      <c r="X127" s="4">
        <f>INDEX(TeamStats!$B:$B,MATCH(MatchResults!G127,TeamStats!$A:$A,0))</f>
        <v>-22.194052275119301</v>
      </c>
      <c r="Z127">
        <f>INDEX(TeamStats!$C:$C,MATCH(MatchResults!B127,TeamStats!$A:$A,0))</f>
        <v>64.670255889596802</v>
      </c>
      <c r="AA127">
        <f>INDEX(TeamStats!$C:$C,MATCH(MatchResults!C127,TeamStats!$A:$A,0))</f>
        <v>59.883914436817598</v>
      </c>
      <c r="AB127">
        <f>INDEX(TeamStats!$C:$C,MATCH(MatchResults!D127,TeamStats!$A:$A,0))</f>
        <v>47.126399429300299</v>
      </c>
      <c r="AC127">
        <f>INDEX(TeamStats!$C:$C,MATCH(MatchResults!E127,TeamStats!$A:$A,0))</f>
        <v>47.910884079622001</v>
      </c>
      <c r="AD127">
        <f>INDEX(TeamStats!$C:$C,MATCH(MatchResults!F127,TeamStats!$A:$A,0))</f>
        <v>25.314663373404102</v>
      </c>
      <c r="AE127">
        <f>INDEX(TeamStats!$C:$C,MATCH(MatchResults!G127,TeamStats!$A:$A,0))</f>
        <v>27.541480581478702</v>
      </c>
      <c r="AG127">
        <f>INDEX(TeamStats!$D:$D,MATCH(MatchResults!B127,TeamStats!$A:$A,0))</f>
        <v>44.2993770693286</v>
      </c>
      <c r="AH127">
        <f>INDEX(TeamStats!$D:$D,MATCH(MatchResults!C127,TeamStats!$A:$A,0))</f>
        <v>9.0048092152343706</v>
      </c>
      <c r="AI127">
        <f>INDEX(TeamStats!$D:$D,MATCH(MatchResults!D127,TeamStats!$A:$A,0))</f>
        <v>-26.202979233248598</v>
      </c>
      <c r="AJ127">
        <f>INDEX(TeamStats!$D:$D,MATCH(MatchResults!E127,TeamStats!$A:$A,0))</f>
        <v>-27.111333406383199</v>
      </c>
      <c r="AK127">
        <f>INDEX(TeamStats!$D:$D,MATCH(MatchResults!F127,TeamStats!$A:$A,0))</f>
        <v>-38.070050341876197</v>
      </c>
      <c r="AL127">
        <f>INDEX(TeamStats!$D:$D,MATCH(MatchResults!G127,TeamStats!$A:$A,0))</f>
        <v>-24.2579329712892</v>
      </c>
      <c r="AN127">
        <f>INDEX(TeamStats!$E:$E,MATCH(MatchResults!B127,TeamStats!$A:$A,0))</f>
        <v>76.893111131699499</v>
      </c>
      <c r="AO127">
        <f>INDEX(TeamStats!$E:$E,MATCH(MatchResults!C127,TeamStats!$A:$A,0))</f>
        <v>50.915169524580598</v>
      </c>
      <c r="AP127">
        <f>INDEX(TeamStats!$E:$E,MATCH(MatchResults!D127,TeamStats!$A:$A,0))</f>
        <v>40.813151801069402</v>
      </c>
      <c r="AQ127">
        <f>INDEX(TeamStats!$E:$E,MATCH(MatchResults!E127,TeamStats!$A:$A,0))</f>
        <v>37.729455568786797</v>
      </c>
      <c r="AR127">
        <f>INDEX(TeamStats!$E:$E,MATCH(MatchResults!F127,TeamStats!$A:$A,0))</f>
        <v>22.816411356551299</v>
      </c>
      <c r="AS127">
        <f>INDEX(TeamStats!$E:$E,MATCH(MatchResults!G127,TeamStats!$A:$A,0))</f>
        <v>28.6341791106281</v>
      </c>
    </row>
    <row r="128" spans="1:45" x14ac:dyDescent="0.35">
      <c r="A128">
        <v>127</v>
      </c>
      <c r="B128">
        <v>4265</v>
      </c>
      <c r="C128">
        <v>2978</v>
      </c>
      <c r="D128">
        <v>4933</v>
      </c>
      <c r="E128">
        <v>2502</v>
      </c>
      <c r="F128">
        <v>2607</v>
      </c>
      <c r="G128">
        <v>2576</v>
      </c>
      <c r="H128" s="3" t="s">
        <v>13</v>
      </c>
      <c r="I128" t="str">
        <f t="shared" si="16"/>
        <v>RED</v>
      </c>
      <c r="J128" t="str">
        <f t="shared" si="17"/>
        <v>RED</v>
      </c>
      <c r="K128" t="str">
        <f t="shared" si="18"/>
        <v>BLUE</v>
      </c>
      <c r="L128" t="str">
        <f t="shared" si="11"/>
        <v>RED</v>
      </c>
      <c r="N128">
        <f t="shared" si="19"/>
        <v>1</v>
      </c>
      <c r="O128">
        <f t="shared" si="20"/>
        <v>1</v>
      </c>
      <c r="P128">
        <f t="shared" si="21"/>
        <v>0</v>
      </c>
      <c r="Q128">
        <f t="shared" si="15"/>
        <v>1</v>
      </c>
      <c r="S128" s="4">
        <f>INDEX(TeamStats!$B:$B,MATCH(MatchResults!B128,TeamStats!$A:$A,0))</f>
        <v>49.979024783246203</v>
      </c>
      <c r="T128" s="4">
        <f>INDEX(TeamStats!$B:$B,MATCH(MatchResults!C128,TeamStats!$A:$A,0))</f>
        <v>-45.467035358899103</v>
      </c>
      <c r="U128" s="4">
        <f>INDEX(TeamStats!$B:$B,MATCH(MatchResults!D128,TeamStats!$A:$A,0))</f>
        <v>-38.8895152087292</v>
      </c>
      <c r="V128" s="4">
        <f>INDEX(TeamStats!$B:$B,MATCH(MatchResults!E128,TeamStats!$A:$A,0))</f>
        <v>-24.570732238255701</v>
      </c>
      <c r="W128" s="4">
        <f>INDEX(TeamStats!$B:$B,MATCH(MatchResults!F128,TeamStats!$A:$A,0))</f>
        <v>-6.8074611028569496</v>
      </c>
      <c r="X128" s="4">
        <f>INDEX(TeamStats!$B:$B,MATCH(MatchResults!G128,TeamStats!$A:$A,0))</f>
        <v>-32.826704816724003</v>
      </c>
      <c r="Z128">
        <f>INDEX(TeamStats!$C:$C,MATCH(MatchResults!B128,TeamStats!$A:$A,0))</f>
        <v>81.792755483195606</v>
      </c>
      <c r="AA128">
        <f>INDEX(TeamStats!$C:$C,MATCH(MatchResults!C128,TeamStats!$A:$A,0))</f>
        <v>11.822519658406399</v>
      </c>
      <c r="AB128">
        <f>INDEX(TeamStats!$C:$C,MATCH(MatchResults!D128,TeamStats!$A:$A,0))</f>
        <v>50.040434729015402</v>
      </c>
      <c r="AC128">
        <f>INDEX(TeamStats!$C:$C,MATCH(MatchResults!E128,TeamStats!$A:$A,0))</f>
        <v>45.8502341579822</v>
      </c>
      <c r="AD128">
        <f>INDEX(TeamStats!$C:$C,MATCH(MatchResults!F128,TeamStats!$A:$A,0))</f>
        <v>70.238967027572698</v>
      </c>
      <c r="AE128">
        <f>INDEX(TeamStats!$C:$C,MATCH(MatchResults!G128,TeamStats!$A:$A,0))</f>
        <v>16.811991914756401</v>
      </c>
      <c r="AG128">
        <f>INDEX(TeamStats!$D:$D,MATCH(MatchResults!B128,TeamStats!$A:$A,0))</f>
        <v>35.977025737608102</v>
      </c>
      <c r="AH128">
        <f>INDEX(TeamStats!$D:$D,MATCH(MatchResults!C128,TeamStats!$A:$A,0))</f>
        <v>-56.471633959555703</v>
      </c>
      <c r="AI128">
        <f>INDEX(TeamStats!$D:$D,MATCH(MatchResults!D128,TeamStats!$A:$A,0))</f>
        <v>-29.1626999353395</v>
      </c>
      <c r="AJ128">
        <f>INDEX(TeamStats!$D:$D,MATCH(MatchResults!E128,TeamStats!$A:$A,0))</f>
        <v>-25.608794329226601</v>
      </c>
      <c r="AK128">
        <f>INDEX(TeamStats!$D:$D,MATCH(MatchResults!F128,TeamStats!$A:$A,0))</f>
        <v>11.662346116225899</v>
      </c>
      <c r="AL128">
        <f>INDEX(TeamStats!$D:$D,MATCH(MatchResults!G128,TeamStats!$A:$A,0))</f>
        <v>-31.811673356784102</v>
      </c>
      <c r="AN128">
        <f>INDEX(TeamStats!$E:$E,MATCH(MatchResults!B128,TeamStats!$A:$A,0))</f>
        <v>87.4740671928745</v>
      </c>
      <c r="AO128">
        <f>INDEX(TeamStats!$E:$E,MATCH(MatchResults!C128,TeamStats!$A:$A,0))</f>
        <v>6.2137139331589299</v>
      </c>
      <c r="AP128">
        <f>INDEX(TeamStats!$E:$E,MATCH(MatchResults!D128,TeamStats!$A:$A,0))</f>
        <v>38.2189128827522</v>
      </c>
      <c r="AQ128">
        <f>INDEX(TeamStats!$E:$E,MATCH(MatchResults!E128,TeamStats!$A:$A,0))</f>
        <v>40.718669510191901</v>
      </c>
      <c r="AR128">
        <f>INDEX(TeamStats!$E:$E,MATCH(MatchResults!F128,TeamStats!$A:$A,0))</f>
        <v>65.990779618234498</v>
      </c>
      <c r="AS128">
        <f>INDEX(TeamStats!$E:$E,MATCH(MatchResults!G128,TeamStats!$A:$A,0))</f>
        <v>21.7763710495094</v>
      </c>
    </row>
    <row r="129" spans="1:45" x14ac:dyDescent="0.35">
      <c r="A129">
        <v>128</v>
      </c>
      <c r="B129">
        <v>27</v>
      </c>
      <c r="C129">
        <v>5288</v>
      </c>
      <c r="D129">
        <v>3211</v>
      </c>
      <c r="E129">
        <v>357</v>
      </c>
      <c r="F129">
        <v>4911</v>
      </c>
      <c r="G129">
        <v>5030</v>
      </c>
      <c r="H129" s="3" t="s">
        <v>13</v>
      </c>
      <c r="I129" t="str">
        <f t="shared" si="16"/>
        <v>RED</v>
      </c>
      <c r="J129" t="str">
        <f t="shared" si="17"/>
        <v>RED</v>
      </c>
      <c r="K129" t="str">
        <f t="shared" si="18"/>
        <v>RED</v>
      </c>
      <c r="L129" t="str">
        <f t="shared" si="11"/>
        <v>RED</v>
      </c>
      <c r="N129">
        <f t="shared" si="19"/>
        <v>1</v>
      </c>
      <c r="O129">
        <f t="shared" si="20"/>
        <v>1</v>
      </c>
      <c r="P129">
        <f t="shared" si="21"/>
        <v>1</v>
      </c>
      <c r="Q129">
        <f t="shared" si="15"/>
        <v>1</v>
      </c>
      <c r="S129" s="4">
        <f>INDEX(TeamStats!$B:$B,MATCH(MatchResults!B129,TeamStats!$A:$A,0))</f>
        <v>31.130730654599802</v>
      </c>
      <c r="T129" s="4">
        <f>INDEX(TeamStats!$B:$B,MATCH(MatchResults!C129,TeamStats!$A:$A,0))</f>
        <v>-20.861128927453901</v>
      </c>
      <c r="U129" s="4">
        <f>INDEX(TeamStats!$B:$B,MATCH(MatchResults!D129,TeamStats!$A:$A,0))</f>
        <v>20.927021778189999</v>
      </c>
      <c r="V129" s="4">
        <f>INDEX(TeamStats!$B:$B,MATCH(MatchResults!E129,TeamStats!$A:$A,0))</f>
        <v>42.2028736426698</v>
      </c>
      <c r="W129" s="4">
        <f>INDEX(TeamStats!$B:$B,MATCH(MatchResults!F129,TeamStats!$A:$A,0))</f>
        <v>2.68885605571643</v>
      </c>
      <c r="X129" s="4">
        <f>INDEX(TeamStats!$B:$B,MATCH(MatchResults!G129,TeamStats!$A:$A,0))</f>
        <v>-60.150262528439796</v>
      </c>
      <c r="Z129">
        <f>INDEX(TeamStats!$C:$C,MATCH(MatchResults!B129,TeamStats!$A:$A,0))</f>
        <v>118.290806953282</v>
      </c>
      <c r="AA129">
        <f>INDEX(TeamStats!$C:$C,MATCH(MatchResults!C129,TeamStats!$A:$A,0))</f>
        <v>29.861460877418299</v>
      </c>
      <c r="AB129">
        <f>INDEX(TeamStats!$C:$C,MATCH(MatchResults!D129,TeamStats!$A:$A,0))</f>
        <v>34.232521246991901</v>
      </c>
      <c r="AC129">
        <f>INDEX(TeamStats!$C:$C,MATCH(MatchResults!E129,TeamStats!$A:$A,0))</f>
        <v>45.581890657178498</v>
      </c>
      <c r="AD129">
        <f>INDEX(TeamStats!$C:$C,MATCH(MatchResults!F129,TeamStats!$A:$A,0))</f>
        <v>64.205334356359003</v>
      </c>
      <c r="AE129">
        <f>INDEX(TeamStats!$C:$C,MATCH(MatchResults!G129,TeamStats!$A:$A,0))</f>
        <v>19.599274659821901</v>
      </c>
      <c r="AG129">
        <f>INDEX(TeamStats!$D:$D,MATCH(MatchResults!B129,TeamStats!$A:$A,0))</f>
        <v>77.119302809778404</v>
      </c>
      <c r="AH129">
        <f>INDEX(TeamStats!$D:$D,MATCH(MatchResults!C129,TeamStats!$A:$A,0))</f>
        <v>-6.2211905748016596</v>
      </c>
      <c r="AI129">
        <f>INDEX(TeamStats!$D:$D,MATCH(MatchResults!D129,TeamStats!$A:$A,0))</f>
        <v>-7.7869620795371501</v>
      </c>
      <c r="AJ129">
        <f>INDEX(TeamStats!$D:$D,MATCH(MatchResults!E129,TeamStats!$A:$A,0))</f>
        <v>7.75244773530145</v>
      </c>
      <c r="AK129">
        <f>INDEX(TeamStats!$D:$D,MATCH(MatchResults!F129,TeamStats!$A:$A,0))</f>
        <v>35.822572977777902</v>
      </c>
      <c r="AL129">
        <f>INDEX(TeamStats!$D:$D,MATCH(MatchResults!G129,TeamStats!$A:$A,0))</f>
        <v>-43.214862761035597</v>
      </c>
      <c r="AN129">
        <f>INDEX(TeamStats!$E:$E,MATCH(MatchResults!B129,TeamStats!$A:$A,0))</f>
        <v>113.66131866568701</v>
      </c>
      <c r="AO129">
        <f>INDEX(TeamStats!$E:$E,MATCH(MatchResults!C129,TeamStats!$A:$A,0))</f>
        <v>33.365220247429697</v>
      </c>
      <c r="AP129">
        <f>INDEX(TeamStats!$E:$E,MATCH(MatchResults!D129,TeamStats!$A:$A,0))</f>
        <v>47.417226273437997</v>
      </c>
      <c r="AQ129">
        <f>INDEX(TeamStats!$E:$E,MATCH(MatchResults!E129,TeamStats!$A:$A,0))</f>
        <v>60.8546343577543</v>
      </c>
      <c r="AR129">
        <f>INDEX(TeamStats!$E:$E,MATCH(MatchResults!F129,TeamStats!$A:$A,0))</f>
        <v>69.011609134533501</v>
      </c>
      <c r="AS129">
        <f>INDEX(TeamStats!$E:$E,MATCH(MatchResults!G129,TeamStats!$A:$A,0))</f>
        <v>12.146752428154601</v>
      </c>
    </row>
    <row r="130" spans="1:45" x14ac:dyDescent="0.35">
      <c r="A130">
        <v>129</v>
      </c>
      <c r="B130">
        <v>4547</v>
      </c>
      <c r="C130">
        <v>2202</v>
      </c>
      <c r="D130">
        <v>4944</v>
      </c>
      <c r="E130">
        <v>3158</v>
      </c>
      <c r="F130">
        <v>4010</v>
      </c>
      <c r="G130">
        <v>2056</v>
      </c>
      <c r="H130" s="3" t="s">
        <v>12</v>
      </c>
      <c r="I130" t="str">
        <f t="shared" si="16"/>
        <v>BLUE</v>
      </c>
      <c r="J130" t="str">
        <f t="shared" si="17"/>
        <v>BLUE</v>
      </c>
      <c r="K130" t="str">
        <f t="shared" si="18"/>
        <v>BLUE</v>
      </c>
      <c r="L130" t="str">
        <f t="shared" si="11"/>
        <v>BLUE</v>
      </c>
      <c r="N130">
        <f t="shared" si="19"/>
        <v>1</v>
      </c>
      <c r="O130">
        <f t="shared" si="20"/>
        <v>1</v>
      </c>
      <c r="P130">
        <f t="shared" si="21"/>
        <v>1</v>
      </c>
      <c r="Q130">
        <f t="shared" si="15"/>
        <v>1</v>
      </c>
      <c r="S130" s="4">
        <f>INDEX(TeamStats!$B:$B,MATCH(MatchResults!B130,TeamStats!$A:$A,0))</f>
        <v>-29.542818265138699</v>
      </c>
      <c r="T130" s="4">
        <f>INDEX(TeamStats!$B:$B,MATCH(MatchResults!C130,TeamStats!$A:$A,0))</f>
        <v>-16.0226330702788</v>
      </c>
      <c r="U130" s="4">
        <f>INDEX(TeamStats!$B:$B,MATCH(MatchResults!D130,TeamStats!$A:$A,0))</f>
        <v>-71.448105189156195</v>
      </c>
      <c r="V130" s="4">
        <f>INDEX(TeamStats!$B:$B,MATCH(MatchResults!E130,TeamStats!$A:$A,0))</f>
        <v>24.390626896259398</v>
      </c>
      <c r="W130" s="4">
        <f>INDEX(TeamStats!$B:$B,MATCH(MatchResults!F130,TeamStats!$A:$A,0))</f>
        <v>-57.537790538733802</v>
      </c>
      <c r="X130" s="4">
        <f>INDEX(TeamStats!$B:$B,MATCH(MatchResults!G130,TeamStats!$A:$A,0))</f>
        <v>63.593837506961002</v>
      </c>
      <c r="Z130">
        <f>INDEX(TeamStats!$C:$C,MATCH(MatchResults!B130,TeamStats!$A:$A,0))</f>
        <v>36.905451220173497</v>
      </c>
      <c r="AA130">
        <f>INDEX(TeamStats!$C:$C,MATCH(MatchResults!C130,TeamStats!$A:$A,0))</f>
        <v>46.921256715695201</v>
      </c>
      <c r="AB130">
        <f>INDEX(TeamStats!$C:$C,MATCH(MatchResults!D130,TeamStats!$A:$A,0))</f>
        <v>4.9620537578974897</v>
      </c>
      <c r="AC130">
        <f>INDEX(TeamStats!$C:$C,MATCH(MatchResults!E130,TeamStats!$A:$A,0))</f>
        <v>69.369246632473306</v>
      </c>
      <c r="AD130">
        <f>INDEX(TeamStats!$C:$C,MATCH(MatchResults!F130,TeamStats!$A:$A,0))</f>
        <v>8.4432040457553406</v>
      </c>
      <c r="AE130">
        <f>INDEX(TeamStats!$C:$C,MATCH(MatchResults!G130,TeamStats!$A:$A,0))</f>
        <v>119.041345343515</v>
      </c>
      <c r="AG130">
        <f>INDEX(TeamStats!$D:$D,MATCH(MatchResults!B130,TeamStats!$A:$A,0))</f>
        <v>-4.4396512187021102</v>
      </c>
      <c r="AH130">
        <f>INDEX(TeamStats!$D:$D,MATCH(MatchResults!C130,TeamStats!$A:$A,0))</f>
        <v>-1.0305753901388</v>
      </c>
      <c r="AI130">
        <f>INDEX(TeamStats!$D:$D,MATCH(MatchResults!D130,TeamStats!$A:$A,0))</f>
        <v>-108.26175668665</v>
      </c>
      <c r="AJ130">
        <f>INDEX(TeamStats!$D:$D,MATCH(MatchResults!E130,TeamStats!$A:$A,0))</f>
        <v>30.584486635312398</v>
      </c>
      <c r="AK130">
        <f>INDEX(TeamStats!$D:$D,MATCH(MatchResults!F130,TeamStats!$A:$A,0))</f>
        <v>-43.263378005106901</v>
      </c>
      <c r="AL130">
        <f>INDEX(TeamStats!$D:$D,MATCH(MatchResults!G130,TeamStats!$A:$A,0))</f>
        <v>45.464973024972601</v>
      </c>
      <c r="AN130">
        <f>INDEX(TeamStats!$E:$E,MATCH(MatchResults!B130,TeamStats!$A:$A,0))</f>
        <v>28.765333897121</v>
      </c>
      <c r="AO130">
        <f>INDEX(TeamStats!$E:$E,MATCH(MatchResults!C130,TeamStats!$A:$A,0))</f>
        <v>47.402873396191602</v>
      </c>
      <c r="AP130">
        <f>INDEX(TeamStats!$E:$E,MATCH(MatchResults!D130,TeamStats!$A:$A,0))</f>
        <v>-5.17281674950826</v>
      </c>
      <c r="AQ130">
        <f>INDEX(TeamStats!$E:$E,MATCH(MatchResults!E130,TeamStats!$A:$A,0))</f>
        <v>77.301200162944298</v>
      </c>
      <c r="AR130">
        <f>INDEX(TeamStats!$E:$E,MATCH(MatchResults!F130,TeamStats!$A:$A,0))</f>
        <v>6.7467119149312804</v>
      </c>
      <c r="AS130">
        <f>INDEX(TeamStats!$E:$E,MATCH(MatchResults!G130,TeamStats!$A:$A,0))</f>
        <v>113.866440765571</v>
      </c>
    </row>
    <row r="131" spans="1:45" x14ac:dyDescent="0.35">
      <c r="A131">
        <v>130</v>
      </c>
      <c r="B131">
        <v>3959</v>
      </c>
      <c r="C131">
        <v>484</v>
      </c>
      <c r="D131">
        <v>1538</v>
      </c>
      <c r="E131">
        <v>33</v>
      </c>
      <c r="F131">
        <v>4013</v>
      </c>
      <c r="G131">
        <v>422</v>
      </c>
      <c r="H131" s="3" t="s">
        <v>12</v>
      </c>
      <c r="I131" t="str">
        <f t="shared" si="16"/>
        <v>BLUE</v>
      </c>
      <c r="J131" t="str">
        <f t="shared" si="17"/>
        <v>BLUE</v>
      </c>
      <c r="K131" t="str">
        <f t="shared" si="18"/>
        <v>BLUE</v>
      </c>
      <c r="L131" t="str">
        <f t="shared" ref="L131:L168" si="22">IF(SUM(AN131:AP131)&gt;SUM(AQ131:AS131),"RED","BLUE")</f>
        <v>BLUE</v>
      </c>
      <c r="N131">
        <f t="shared" si="19"/>
        <v>1</v>
      </c>
      <c r="O131">
        <f t="shared" si="20"/>
        <v>1</v>
      </c>
      <c r="P131">
        <f t="shared" si="21"/>
        <v>1</v>
      </c>
      <c r="Q131">
        <f t="shared" ref="Q131:Q168" si="23">IF($H131=L131,1,0)</f>
        <v>1</v>
      </c>
      <c r="S131" s="4">
        <f>INDEX(TeamStats!$B:$B,MATCH(MatchResults!B131,TeamStats!$A:$A,0))</f>
        <v>-7.1330612651399097</v>
      </c>
      <c r="T131" s="4">
        <f>INDEX(TeamStats!$B:$B,MATCH(MatchResults!C131,TeamStats!$A:$A,0))</f>
        <v>-62.159156068077301</v>
      </c>
      <c r="U131" s="4">
        <f>INDEX(TeamStats!$B:$B,MATCH(MatchResults!D131,TeamStats!$A:$A,0))</f>
        <v>-0.81960495142143397</v>
      </c>
      <c r="V131" s="4">
        <f>INDEX(TeamStats!$B:$B,MATCH(MatchResults!E131,TeamStats!$A:$A,0))</f>
        <v>40.762836678366703</v>
      </c>
      <c r="W131" s="4">
        <f>INDEX(TeamStats!$B:$B,MATCH(MatchResults!F131,TeamStats!$A:$A,0))</f>
        <v>-42.639822423329797</v>
      </c>
      <c r="X131" s="4">
        <f>INDEX(TeamStats!$B:$B,MATCH(MatchResults!G131,TeamStats!$A:$A,0))</f>
        <v>-5.0720043929444998</v>
      </c>
      <c r="Z131">
        <f>INDEX(TeamStats!$C:$C,MATCH(MatchResults!B131,TeamStats!$A:$A,0))</f>
        <v>47.835738492744703</v>
      </c>
      <c r="AA131">
        <f>INDEX(TeamStats!$C:$C,MATCH(MatchResults!C131,TeamStats!$A:$A,0))</f>
        <v>26.499958101470099</v>
      </c>
      <c r="AB131">
        <f>INDEX(TeamStats!$C:$C,MATCH(MatchResults!D131,TeamStats!$A:$A,0))</f>
        <v>65.466898921311895</v>
      </c>
      <c r="AC131">
        <f>INDEX(TeamStats!$C:$C,MATCH(MatchResults!E131,TeamStats!$A:$A,0))</f>
        <v>121.904276437504</v>
      </c>
      <c r="AD131">
        <f>INDEX(TeamStats!$C:$C,MATCH(MatchResults!F131,TeamStats!$A:$A,0))</f>
        <v>47.3892550035713</v>
      </c>
      <c r="AE131">
        <f>INDEX(TeamStats!$C:$C,MATCH(MatchResults!G131,TeamStats!$A:$A,0))</f>
        <v>45.780747975384998</v>
      </c>
      <c r="AG131">
        <f>INDEX(TeamStats!$D:$D,MATCH(MatchResults!B131,TeamStats!$A:$A,0))</f>
        <v>-45.801469481671198</v>
      </c>
      <c r="AH131">
        <f>INDEX(TeamStats!$D:$D,MATCH(MatchResults!C131,TeamStats!$A:$A,0))</f>
        <v>-37.441321081122098</v>
      </c>
      <c r="AI131">
        <f>INDEX(TeamStats!$D:$D,MATCH(MatchResults!D131,TeamStats!$A:$A,0))</f>
        <v>7.0254130366621101</v>
      </c>
      <c r="AJ131">
        <f>INDEX(TeamStats!$D:$D,MATCH(MatchResults!E131,TeamStats!$A:$A,0))</f>
        <v>80.165061323517193</v>
      </c>
      <c r="AK131">
        <f>INDEX(TeamStats!$D:$D,MATCH(MatchResults!F131,TeamStats!$A:$A,0))</f>
        <v>1.91390086860651</v>
      </c>
      <c r="AL131">
        <f>INDEX(TeamStats!$D:$D,MATCH(MatchResults!G131,TeamStats!$A:$A,0))</f>
        <v>5.7001263227075096</v>
      </c>
      <c r="AN131">
        <f>INDEX(TeamStats!$E:$E,MATCH(MatchResults!B131,TeamStats!$A:$A,0))</f>
        <v>43.4738734620149</v>
      </c>
      <c r="AO131">
        <f>INDEX(TeamStats!$E:$E,MATCH(MatchResults!C131,TeamStats!$A:$A,0))</f>
        <v>19.347497896616101</v>
      </c>
      <c r="AP131">
        <f>INDEX(TeamStats!$E:$E,MATCH(MatchResults!D131,TeamStats!$A:$A,0))</f>
        <v>58.132333646701497</v>
      </c>
      <c r="AQ131">
        <f>INDEX(TeamStats!$E:$E,MATCH(MatchResults!E131,TeamStats!$A:$A,0))</f>
        <v>116.255157702739</v>
      </c>
      <c r="AR131">
        <f>INDEX(TeamStats!$E:$E,MATCH(MatchResults!F131,TeamStats!$A:$A,0))</f>
        <v>40.435077424629199</v>
      </c>
      <c r="AS131">
        <f>INDEX(TeamStats!$E:$E,MATCH(MatchResults!G131,TeamStats!$A:$A,0))</f>
        <v>42.133858204658999</v>
      </c>
    </row>
    <row r="132" spans="1:45" x14ac:dyDescent="0.35">
      <c r="A132">
        <v>131</v>
      </c>
      <c r="B132">
        <v>457</v>
      </c>
      <c r="C132">
        <v>932</v>
      </c>
      <c r="D132">
        <v>195</v>
      </c>
      <c r="E132">
        <v>1540</v>
      </c>
      <c r="F132">
        <v>1918</v>
      </c>
      <c r="G132">
        <v>4950</v>
      </c>
      <c r="H132" s="3" t="s">
        <v>12</v>
      </c>
      <c r="I132" t="str">
        <f t="shared" si="16"/>
        <v>BLUE</v>
      </c>
      <c r="J132" t="str">
        <f t="shared" si="17"/>
        <v>BLUE</v>
      </c>
      <c r="K132" t="str">
        <f t="shared" si="18"/>
        <v>BLUE</v>
      </c>
      <c r="L132" t="str">
        <f t="shared" si="22"/>
        <v>BLUE</v>
      </c>
      <c r="N132">
        <f t="shared" si="19"/>
        <v>1</v>
      </c>
      <c r="O132">
        <f t="shared" si="20"/>
        <v>1</v>
      </c>
      <c r="P132">
        <f t="shared" si="21"/>
        <v>1</v>
      </c>
      <c r="Q132">
        <f t="shared" si="23"/>
        <v>1</v>
      </c>
      <c r="S132" s="4">
        <f>INDEX(TeamStats!$B:$B,MATCH(MatchResults!B132,TeamStats!$A:$A,0))</f>
        <v>10.607640665785601</v>
      </c>
      <c r="T132" s="4">
        <f>INDEX(TeamStats!$B:$B,MATCH(MatchResults!C132,TeamStats!$A:$A,0))</f>
        <v>-52.294479225520703</v>
      </c>
      <c r="U132" s="4">
        <f>INDEX(TeamStats!$B:$B,MATCH(MatchResults!D132,TeamStats!$A:$A,0))</f>
        <v>16.048292973874901</v>
      </c>
      <c r="V132" s="4">
        <f>INDEX(TeamStats!$B:$B,MATCH(MatchResults!E132,TeamStats!$A:$A,0))</f>
        <v>-18.908791938014801</v>
      </c>
      <c r="W132" s="4">
        <f>INDEX(TeamStats!$B:$B,MATCH(MatchResults!F132,TeamStats!$A:$A,0))</f>
        <v>20.9188099494278</v>
      </c>
      <c r="X132" s="4">
        <f>INDEX(TeamStats!$B:$B,MATCH(MatchResults!G132,TeamStats!$A:$A,0))</f>
        <v>26.9659032028488</v>
      </c>
      <c r="Z132">
        <f>INDEX(TeamStats!$C:$C,MATCH(MatchResults!B132,TeamStats!$A:$A,0))</f>
        <v>37.696459934415699</v>
      </c>
      <c r="AA132">
        <f>INDEX(TeamStats!$C:$C,MATCH(MatchResults!C132,TeamStats!$A:$A,0))</f>
        <v>14.4288898375824</v>
      </c>
      <c r="AB132">
        <f>INDEX(TeamStats!$C:$C,MATCH(MatchResults!D132,TeamStats!$A:$A,0))</f>
        <v>94.610681208523502</v>
      </c>
      <c r="AC132">
        <f>INDEX(TeamStats!$C:$C,MATCH(MatchResults!E132,TeamStats!$A:$A,0))</f>
        <v>38.490995968832699</v>
      </c>
      <c r="AD132">
        <f>INDEX(TeamStats!$C:$C,MATCH(MatchResults!F132,TeamStats!$A:$A,0))</f>
        <v>85.099186048406096</v>
      </c>
      <c r="AE132">
        <f>INDEX(TeamStats!$C:$C,MATCH(MatchResults!G132,TeamStats!$A:$A,0))</f>
        <v>33.531042330672399</v>
      </c>
      <c r="AG132">
        <f>INDEX(TeamStats!$D:$D,MATCH(MatchResults!B132,TeamStats!$A:$A,0))</f>
        <v>6.9817427468784103</v>
      </c>
      <c r="AH132">
        <f>INDEX(TeamStats!$D:$D,MATCH(MatchResults!C132,TeamStats!$A:$A,0))</f>
        <v>-35.956010265344702</v>
      </c>
      <c r="AI132">
        <f>INDEX(TeamStats!$D:$D,MATCH(MatchResults!D132,TeamStats!$A:$A,0))</f>
        <v>21.221399463791101</v>
      </c>
      <c r="AJ132">
        <f>INDEX(TeamStats!$D:$D,MATCH(MatchResults!E132,TeamStats!$A:$A,0))</f>
        <v>-7.5589179039667203</v>
      </c>
      <c r="AK132">
        <f>INDEX(TeamStats!$D:$D,MATCH(MatchResults!F132,TeamStats!$A:$A,0))</f>
        <v>49.548270613693802</v>
      </c>
      <c r="AL132">
        <f>INDEX(TeamStats!$D:$D,MATCH(MatchResults!G132,TeamStats!$A:$A,0))</f>
        <v>1.5714845325067801</v>
      </c>
      <c r="AN132">
        <f>INDEX(TeamStats!$E:$E,MATCH(MatchResults!B132,TeamStats!$A:$A,0))</f>
        <v>39.309762728146502</v>
      </c>
      <c r="AO132">
        <f>INDEX(TeamStats!$E:$E,MATCH(MatchResults!C132,TeamStats!$A:$A,0))</f>
        <v>14.8531535456677</v>
      </c>
      <c r="AP132">
        <f>INDEX(TeamStats!$E:$E,MATCH(MatchResults!D132,TeamStats!$A:$A,0))</f>
        <v>86.164849390826603</v>
      </c>
      <c r="AQ132">
        <f>INDEX(TeamStats!$E:$E,MATCH(MatchResults!E132,TeamStats!$A:$A,0))</f>
        <v>40.542087189138599</v>
      </c>
      <c r="AR132">
        <f>INDEX(TeamStats!$E:$E,MATCH(MatchResults!F132,TeamStats!$A:$A,0))</f>
        <v>86.898874374808699</v>
      </c>
      <c r="AS132">
        <f>INDEX(TeamStats!$E:$E,MATCH(MatchResults!G132,TeamStats!$A:$A,0))</f>
        <v>47.174337539062101</v>
      </c>
    </row>
    <row r="133" spans="1:45" x14ac:dyDescent="0.35">
      <c r="A133">
        <v>132</v>
      </c>
      <c r="B133">
        <v>334</v>
      </c>
      <c r="C133">
        <v>2341</v>
      </c>
      <c r="D133">
        <v>319</v>
      </c>
      <c r="E133">
        <v>527</v>
      </c>
      <c r="F133">
        <v>5134</v>
      </c>
      <c r="G133">
        <v>1625</v>
      </c>
      <c r="H133" s="3" t="s">
        <v>13</v>
      </c>
      <c r="I133" t="str">
        <f t="shared" si="16"/>
        <v>RED</v>
      </c>
      <c r="J133" t="str">
        <f t="shared" si="17"/>
        <v>RED</v>
      </c>
      <c r="K133" t="str">
        <f t="shared" si="18"/>
        <v>RED</v>
      </c>
      <c r="L133" t="str">
        <f t="shared" si="22"/>
        <v>RED</v>
      </c>
      <c r="N133">
        <f t="shared" si="19"/>
        <v>1</v>
      </c>
      <c r="O133">
        <f t="shared" si="20"/>
        <v>1</v>
      </c>
      <c r="P133">
        <f t="shared" si="21"/>
        <v>1</v>
      </c>
      <c r="Q133">
        <f t="shared" si="23"/>
        <v>1</v>
      </c>
      <c r="S133" s="4">
        <f>INDEX(TeamStats!$B:$B,MATCH(MatchResults!B133,TeamStats!$A:$A,0))</f>
        <v>28.302955675209802</v>
      </c>
      <c r="T133" s="4">
        <f>INDEX(TeamStats!$B:$B,MATCH(MatchResults!C133,TeamStats!$A:$A,0))</f>
        <v>-2.2684640519563901</v>
      </c>
      <c r="U133" s="4">
        <f>INDEX(TeamStats!$B:$B,MATCH(MatchResults!D133,TeamStats!$A:$A,0))</f>
        <v>0.47612549101735402</v>
      </c>
      <c r="V133" s="4">
        <f>INDEX(TeamStats!$B:$B,MATCH(MatchResults!E133,TeamStats!$A:$A,0))</f>
        <v>-76.807262133988303</v>
      </c>
      <c r="W133" s="4">
        <f>INDEX(TeamStats!$B:$B,MATCH(MatchResults!F133,TeamStats!$A:$A,0))</f>
        <v>-85.725752184335093</v>
      </c>
      <c r="X133" s="4">
        <f>INDEX(TeamStats!$B:$B,MATCH(MatchResults!G133,TeamStats!$A:$A,0))</f>
        <v>91.400324983842296</v>
      </c>
      <c r="Z133">
        <f>INDEX(TeamStats!$C:$C,MATCH(MatchResults!B133,TeamStats!$A:$A,0))</f>
        <v>64.648737641039304</v>
      </c>
      <c r="AA133">
        <f>INDEX(TeamStats!$C:$C,MATCH(MatchResults!C133,TeamStats!$A:$A,0))</f>
        <v>79.806034113679203</v>
      </c>
      <c r="AB133">
        <f>INDEX(TeamStats!$C:$C,MATCH(MatchResults!D133,TeamStats!$A:$A,0))</f>
        <v>52.695155393010502</v>
      </c>
      <c r="AC133">
        <f>INDEX(TeamStats!$C:$C,MATCH(MatchResults!E133,TeamStats!$A:$A,0))</f>
        <v>36.906306938399197</v>
      </c>
      <c r="AD133">
        <f>INDEX(TeamStats!$C:$C,MATCH(MatchResults!F133,TeamStats!$A:$A,0))</f>
        <v>-6.0793297719878598</v>
      </c>
      <c r="AE133">
        <f>INDEX(TeamStats!$C:$C,MATCH(MatchResults!G133,TeamStats!$A:$A,0))</f>
        <v>99.679851665618997</v>
      </c>
      <c r="AG133">
        <f>INDEX(TeamStats!$D:$D,MATCH(MatchResults!B133,TeamStats!$A:$A,0))</f>
        <v>26.174751422355701</v>
      </c>
      <c r="AH133">
        <f>INDEX(TeamStats!$D:$D,MATCH(MatchResults!C133,TeamStats!$A:$A,0))</f>
        <v>22.130258478477501</v>
      </c>
      <c r="AI133">
        <f>INDEX(TeamStats!$D:$D,MATCH(MatchResults!D133,TeamStats!$A:$A,0))</f>
        <v>15.0658967340378</v>
      </c>
      <c r="AJ133">
        <f>INDEX(TeamStats!$D:$D,MATCH(MatchResults!E133,TeamStats!$A:$A,0))</f>
        <v>-43.919665423372599</v>
      </c>
      <c r="AK133">
        <f>INDEX(TeamStats!$D:$D,MATCH(MatchResults!F133,TeamStats!$A:$A,0))</f>
        <v>-98.11398531767</v>
      </c>
      <c r="AL133">
        <f>INDEX(TeamStats!$D:$D,MATCH(MatchResults!G133,TeamStats!$A:$A,0))</f>
        <v>54.816180640208898</v>
      </c>
      <c r="AN133">
        <f>INDEX(TeamStats!$E:$E,MATCH(MatchResults!B133,TeamStats!$A:$A,0))</f>
        <v>73.441670471028999</v>
      </c>
      <c r="AO133">
        <f>INDEX(TeamStats!$E:$E,MATCH(MatchResults!C133,TeamStats!$A:$A,0))</f>
        <v>75.392086462304803</v>
      </c>
      <c r="AP133">
        <f>INDEX(TeamStats!$E:$E,MATCH(MatchResults!D133,TeamStats!$A:$A,0))</f>
        <v>58.514758557694599</v>
      </c>
      <c r="AQ133">
        <f>INDEX(TeamStats!$E:$E,MATCH(MatchResults!E133,TeamStats!$A:$A,0))</f>
        <v>21.016508761430099</v>
      </c>
      <c r="AR133">
        <f>INDEX(TeamStats!$E:$E,MATCH(MatchResults!F133,TeamStats!$A:$A,0))</f>
        <v>-13.2657503729226</v>
      </c>
      <c r="AS133">
        <f>INDEX(TeamStats!$E:$E,MATCH(MatchResults!G133,TeamStats!$A:$A,0))</f>
        <v>113.082048063667</v>
      </c>
    </row>
    <row r="134" spans="1:45" x14ac:dyDescent="0.35">
      <c r="A134">
        <v>133</v>
      </c>
      <c r="B134">
        <v>2557</v>
      </c>
      <c r="C134">
        <v>2158</v>
      </c>
      <c r="D134">
        <v>3354</v>
      </c>
      <c r="E134">
        <v>3318</v>
      </c>
      <c r="F134">
        <v>3393</v>
      </c>
      <c r="G134">
        <v>2175</v>
      </c>
      <c r="H134" s="3" t="s">
        <v>12</v>
      </c>
      <c r="I134" t="str">
        <f t="shared" si="16"/>
        <v>BLUE</v>
      </c>
      <c r="J134" t="str">
        <f t="shared" si="17"/>
        <v>BLUE</v>
      </c>
      <c r="K134" t="str">
        <f t="shared" si="18"/>
        <v>BLUE</v>
      </c>
      <c r="L134" t="str">
        <f t="shared" si="22"/>
        <v>BLUE</v>
      </c>
      <c r="N134">
        <f t="shared" si="19"/>
        <v>1</v>
      </c>
      <c r="O134">
        <f t="shared" si="20"/>
        <v>1</v>
      </c>
      <c r="P134">
        <f t="shared" si="21"/>
        <v>1</v>
      </c>
      <c r="Q134">
        <f t="shared" si="23"/>
        <v>1</v>
      </c>
      <c r="S134" s="4">
        <f>INDEX(TeamStats!$B:$B,MATCH(MatchResults!B134,TeamStats!$A:$A,0))</f>
        <v>-19.6363016986821</v>
      </c>
      <c r="T134" s="4">
        <f>INDEX(TeamStats!$B:$B,MATCH(MatchResults!C134,TeamStats!$A:$A,0))</f>
        <v>-30.183225078232098</v>
      </c>
      <c r="U134" s="4">
        <f>INDEX(TeamStats!$B:$B,MATCH(MatchResults!D134,TeamStats!$A:$A,0))</f>
        <v>-56.028943093828097</v>
      </c>
      <c r="V134" s="4">
        <f>INDEX(TeamStats!$B:$B,MATCH(MatchResults!E134,TeamStats!$A:$A,0))</f>
        <v>-1.92465146708961</v>
      </c>
      <c r="W134" s="4">
        <f>INDEX(TeamStats!$B:$B,MATCH(MatchResults!F134,TeamStats!$A:$A,0))</f>
        <v>62.450509874164901</v>
      </c>
      <c r="X134" s="4">
        <f>INDEX(TeamStats!$B:$B,MATCH(MatchResults!G134,TeamStats!$A:$A,0))</f>
        <v>-7.4708654723310604</v>
      </c>
      <c r="Z134">
        <f>INDEX(TeamStats!$C:$C,MATCH(MatchResults!B134,TeamStats!$A:$A,0))</f>
        <v>53.563764065130599</v>
      </c>
      <c r="AA134">
        <f>INDEX(TeamStats!$C:$C,MATCH(MatchResults!C134,TeamStats!$A:$A,0))</f>
        <v>47.526774705728698</v>
      </c>
      <c r="AB134">
        <f>INDEX(TeamStats!$C:$C,MATCH(MatchResults!D134,TeamStats!$A:$A,0))</f>
        <v>-12.1391329273564</v>
      </c>
      <c r="AC134">
        <f>INDEX(TeamStats!$C:$C,MATCH(MatchResults!E134,TeamStats!$A:$A,0))</f>
        <v>72.133957839335196</v>
      </c>
      <c r="AD134">
        <f>INDEX(TeamStats!$C:$C,MATCH(MatchResults!F134,TeamStats!$A:$A,0))</f>
        <v>66.585731608685904</v>
      </c>
      <c r="AE134">
        <f>INDEX(TeamStats!$C:$C,MATCH(MatchResults!G134,TeamStats!$A:$A,0))</f>
        <v>65.689063413082707</v>
      </c>
      <c r="AG134">
        <f>INDEX(TeamStats!$D:$D,MATCH(MatchResults!B134,TeamStats!$A:$A,0))</f>
        <v>-16.840512925613002</v>
      </c>
      <c r="AH134">
        <f>INDEX(TeamStats!$D:$D,MATCH(MatchResults!C134,TeamStats!$A:$A,0))</f>
        <v>-40.705674231238902</v>
      </c>
      <c r="AI134">
        <f>INDEX(TeamStats!$D:$D,MATCH(MatchResults!D134,TeamStats!$A:$A,0))</f>
        <v>-100.056398975207</v>
      </c>
      <c r="AJ134">
        <f>INDEX(TeamStats!$D:$D,MATCH(MatchResults!E134,TeamStats!$A:$A,0))</f>
        <v>22.169231661152299</v>
      </c>
      <c r="AK134">
        <f>INDEX(TeamStats!$D:$D,MATCH(MatchResults!F134,TeamStats!$A:$A,0))</f>
        <v>36.273510178829902</v>
      </c>
      <c r="AL134">
        <f>INDEX(TeamStats!$D:$D,MATCH(MatchResults!G134,TeamStats!$A:$A,0))</f>
        <v>32.442169877085</v>
      </c>
      <c r="AN134">
        <f>INDEX(TeamStats!$E:$E,MATCH(MatchResults!B134,TeamStats!$A:$A,0))</f>
        <v>48.2447423761026</v>
      </c>
      <c r="AO134">
        <f>INDEX(TeamStats!$E:$E,MATCH(MatchResults!C134,TeamStats!$A:$A,0))</f>
        <v>38.4059859369763</v>
      </c>
      <c r="AP134">
        <f>INDEX(TeamStats!$E:$E,MATCH(MatchResults!D134,TeamStats!$A:$A,0))</f>
        <v>-19.705456018612999</v>
      </c>
      <c r="AQ134">
        <f>INDEX(TeamStats!$E:$E,MATCH(MatchResults!E134,TeamStats!$A:$A,0))</f>
        <v>71.326584843026694</v>
      </c>
      <c r="AR134">
        <f>INDEX(TeamStats!$E:$E,MATCH(MatchResults!F134,TeamStats!$A:$A,0))</f>
        <v>80.786724910985001</v>
      </c>
      <c r="AS134">
        <f>INDEX(TeamStats!$E:$E,MATCH(MatchResults!G134,TeamStats!$A:$A,0))</f>
        <v>60.077503914646996</v>
      </c>
    </row>
    <row r="135" spans="1:45" x14ac:dyDescent="0.35">
      <c r="A135">
        <v>134</v>
      </c>
      <c r="B135">
        <v>2500</v>
      </c>
      <c r="C135">
        <v>4296</v>
      </c>
      <c r="D135">
        <v>639</v>
      </c>
      <c r="E135">
        <v>1816</v>
      </c>
      <c r="F135">
        <v>4707</v>
      </c>
      <c r="G135">
        <v>5019</v>
      </c>
      <c r="H135" s="3" t="s">
        <v>13</v>
      </c>
      <c r="I135" t="str">
        <f t="shared" si="16"/>
        <v>RED</v>
      </c>
      <c r="J135" t="str">
        <f t="shared" si="17"/>
        <v>BLUE</v>
      </c>
      <c r="K135" t="str">
        <f t="shared" si="18"/>
        <v>BLUE</v>
      </c>
      <c r="L135" t="str">
        <f t="shared" si="22"/>
        <v>BLUE</v>
      </c>
      <c r="N135">
        <f t="shared" si="19"/>
        <v>1</v>
      </c>
      <c r="O135">
        <f t="shared" si="20"/>
        <v>0</v>
      </c>
      <c r="P135">
        <f t="shared" si="21"/>
        <v>0</v>
      </c>
      <c r="Q135">
        <f t="shared" si="23"/>
        <v>0</v>
      </c>
      <c r="S135" s="4">
        <f>INDEX(TeamStats!$B:$B,MATCH(MatchResults!B135,TeamStats!$A:$A,0))</f>
        <v>-16.859312315854002</v>
      </c>
      <c r="T135" s="4">
        <f>INDEX(TeamStats!$B:$B,MATCH(MatchResults!C135,TeamStats!$A:$A,0))</f>
        <v>28.3700643608253</v>
      </c>
      <c r="U135" s="4">
        <f>INDEX(TeamStats!$B:$B,MATCH(MatchResults!D135,TeamStats!$A:$A,0))</f>
        <v>4.91274981358292</v>
      </c>
      <c r="V135" s="4">
        <f>INDEX(TeamStats!$B:$B,MATCH(MatchResults!E135,TeamStats!$A:$A,0))</f>
        <v>41.158252356060402</v>
      </c>
      <c r="W135" s="4">
        <f>INDEX(TeamStats!$B:$B,MATCH(MatchResults!F135,TeamStats!$A:$A,0))</f>
        <v>-22.194052275119301</v>
      </c>
      <c r="X135" s="4">
        <f>INDEX(TeamStats!$B:$B,MATCH(MatchResults!G135,TeamStats!$A:$A,0))</f>
        <v>-8.0495709599212901</v>
      </c>
      <c r="Z135">
        <f>INDEX(TeamStats!$C:$C,MATCH(MatchResults!B135,TeamStats!$A:$A,0))</f>
        <v>25.120559377135098</v>
      </c>
      <c r="AA135">
        <f>INDEX(TeamStats!$C:$C,MATCH(MatchResults!C135,TeamStats!$A:$A,0))</f>
        <v>41.111222288742603</v>
      </c>
      <c r="AB135">
        <f>INDEX(TeamStats!$C:$C,MATCH(MatchResults!D135,TeamStats!$A:$A,0))</f>
        <v>47.443938541346597</v>
      </c>
      <c r="AC135">
        <f>INDEX(TeamStats!$C:$C,MATCH(MatchResults!E135,TeamStats!$A:$A,0))</f>
        <v>77.810284463799604</v>
      </c>
      <c r="AD135">
        <f>INDEX(TeamStats!$C:$C,MATCH(MatchResults!F135,TeamStats!$A:$A,0))</f>
        <v>27.541480581478702</v>
      </c>
      <c r="AE135">
        <f>INDEX(TeamStats!$C:$C,MATCH(MatchResults!G135,TeamStats!$A:$A,0))</f>
        <v>35.757622983421399</v>
      </c>
      <c r="AG135">
        <f>INDEX(TeamStats!$D:$D,MATCH(MatchResults!B135,TeamStats!$A:$A,0))</f>
        <v>-40.579905728416797</v>
      </c>
      <c r="AH135">
        <f>INDEX(TeamStats!$D:$D,MATCH(MatchResults!C135,TeamStats!$A:$A,0))</f>
        <v>6.7239123784233301E-2</v>
      </c>
      <c r="AI135">
        <f>INDEX(TeamStats!$D:$D,MATCH(MatchResults!D135,TeamStats!$A:$A,0))</f>
        <v>19.0193211588217</v>
      </c>
      <c r="AJ135">
        <f>INDEX(TeamStats!$D:$D,MATCH(MatchResults!E135,TeamStats!$A:$A,0))</f>
        <v>48.312036857568302</v>
      </c>
      <c r="AK135">
        <f>INDEX(TeamStats!$D:$D,MATCH(MatchResults!F135,TeamStats!$A:$A,0))</f>
        <v>-24.2579329712892</v>
      </c>
      <c r="AL135">
        <f>INDEX(TeamStats!$D:$D,MATCH(MatchResults!G135,TeamStats!$A:$A,0))</f>
        <v>-26.621454414913401</v>
      </c>
      <c r="AN135">
        <f>INDEX(TeamStats!$E:$E,MATCH(MatchResults!B135,TeamStats!$A:$A,0))</f>
        <v>20.225105188175601</v>
      </c>
      <c r="AO135">
        <f>INDEX(TeamStats!$E:$E,MATCH(MatchResults!C135,TeamStats!$A:$A,0))</f>
        <v>52.926153786431897</v>
      </c>
      <c r="AP135">
        <f>INDEX(TeamStats!$E:$E,MATCH(MatchResults!D135,TeamStats!$A:$A,0))</f>
        <v>52.638970737051501</v>
      </c>
      <c r="AQ135">
        <f>INDEX(TeamStats!$E:$E,MATCH(MatchResults!E135,TeamStats!$A:$A,0))</f>
        <v>82.296025257071705</v>
      </c>
      <c r="AR135">
        <f>INDEX(TeamStats!$E:$E,MATCH(MatchResults!F135,TeamStats!$A:$A,0))</f>
        <v>28.6341791106281</v>
      </c>
      <c r="AS135">
        <f>INDEX(TeamStats!$E:$E,MATCH(MatchResults!G135,TeamStats!$A:$A,0))</f>
        <v>33.010394813287498</v>
      </c>
    </row>
    <row r="136" spans="1:45" x14ac:dyDescent="0.35">
      <c r="A136">
        <v>135</v>
      </c>
      <c r="B136">
        <v>4946</v>
      </c>
      <c r="C136">
        <v>503</v>
      </c>
      <c r="D136">
        <v>51</v>
      </c>
      <c r="E136">
        <v>2978</v>
      </c>
      <c r="F136">
        <v>2626</v>
      </c>
      <c r="G136">
        <v>4778</v>
      </c>
      <c r="H136" s="3" t="s">
        <v>13</v>
      </c>
      <c r="I136" t="str">
        <f t="shared" si="16"/>
        <v>RED</v>
      </c>
      <c r="J136" t="str">
        <f t="shared" si="17"/>
        <v>RED</v>
      </c>
      <c r="K136" t="str">
        <f t="shared" si="18"/>
        <v>RED</v>
      </c>
      <c r="L136" t="str">
        <f t="shared" si="22"/>
        <v>RED</v>
      </c>
      <c r="N136">
        <f t="shared" si="19"/>
        <v>1</v>
      </c>
      <c r="O136">
        <f t="shared" si="20"/>
        <v>1</v>
      </c>
      <c r="P136">
        <f t="shared" si="21"/>
        <v>1</v>
      </c>
      <c r="Q136">
        <f t="shared" si="23"/>
        <v>1</v>
      </c>
      <c r="S136" s="4">
        <f>INDEX(TeamStats!$B:$B,MATCH(MatchResults!B136,TeamStats!$A:$A,0))</f>
        <v>55.658045942187499</v>
      </c>
      <c r="T136" s="4">
        <f>INDEX(TeamStats!$B:$B,MATCH(MatchResults!C136,TeamStats!$A:$A,0))</f>
        <v>29.304780339596299</v>
      </c>
      <c r="U136" s="4">
        <f>INDEX(TeamStats!$B:$B,MATCH(MatchResults!D136,TeamStats!$A:$A,0))</f>
        <v>37.909926570898698</v>
      </c>
      <c r="V136" s="4">
        <f>INDEX(TeamStats!$B:$B,MATCH(MatchResults!E136,TeamStats!$A:$A,0))</f>
        <v>-45.467035358899103</v>
      </c>
      <c r="W136" s="4">
        <f>INDEX(TeamStats!$B:$B,MATCH(MatchResults!F136,TeamStats!$A:$A,0))</f>
        <v>11.4305460855105</v>
      </c>
      <c r="X136" s="4">
        <f>INDEX(TeamStats!$B:$B,MATCH(MatchResults!G136,TeamStats!$A:$A,0))</f>
        <v>16.990683473504902</v>
      </c>
      <c r="Z136">
        <f>INDEX(TeamStats!$C:$C,MATCH(MatchResults!B136,TeamStats!$A:$A,0))</f>
        <v>59.6775187237347</v>
      </c>
      <c r="AA136">
        <f>INDEX(TeamStats!$C:$C,MATCH(MatchResults!C136,TeamStats!$A:$A,0))</f>
        <v>66.162124174762795</v>
      </c>
      <c r="AB136">
        <f>INDEX(TeamStats!$C:$C,MATCH(MatchResults!D136,TeamStats!$A:$A,0))</f>
        <v>64.670255889596802</v>
      </c>
      <c r="AC136">
        <f>INDEX(TeamStats!$C:$C,MATCH(MatchResults!E136,TeamStats!$A:$A,0))</f>
        <v>11.822519658406399</v>
      </c>
      <c r="AD136">
        <f>INDEX(TeamStats!$C:$C,MATCH(MatchResults!F136,TeamStats!$A:$A,0))</f>
        <v>45.434366645233602</v>
      </c>
      <c r="AE136">
        <f>INDEX(TeamStats!$C:$C,MATCH(MatchResults!G136,TeamStats!$A:$A,0))</f>
        <v>49.742641349366501</v>
      </c>
      <c r="AG136">
        <f>INDEX(TeamStats!$D:$D,MATCH(MatchResults!B136,TeamStats!$A:$A,0))</f>
        <v>3.5181469120564399</v>
      </c>
      <c r="AH136">
        <f>INDEX(TeamStats!$D:$D,MATCH(MatchResults!C136,TeamStats!$A:$A,0))</f>
        <v>37.505669122618997</v>
      </c>
      <c r="AI136">
        <f>INDEX(TeamStats!$D:$D,MATCH(MatchResults!D136,TeamStats!$A:$A,0))</f>
        <v>44.2993770693286</v>
      </c>
      <c r="AJ136">
        <f>INDEX(TeamStats!$D:$D,MATCH(MatchResults!E136,TeamStats!$A:$A,0))</f>
        <v>-56.471633959555703</v>
      </c>
      <c r="AK136">
        <f>INDEX(TeamStats!$D:$D,MATCH(MatchResults!F136,TeamStats!$A:$A,0))</f>
        <v>21.4703569766653</v>
      </c>
      <c r="AL136">
        <f>INDEX(TeamStats!$D:$D,MATCH(MatchResults!G136,TeamStats!$A:$A,0))</f>
        <v>7.1773946348575297</v>
      </c>
      <c r="AN136">
        <f>INDEX(TeamStats!$E:$E,MATCH(MatchResults!B136,TeamStats!$A:$A,0))</f>
        <v>66.767080965068303</v>
      </c>
      <c r="AO136">
        <f>INDEX(TeamStats!$E:$E,MATCH(MatchResults!C136,TeamStats!$A:$A,0))</f>
        <v>67.821721097813594</v>
      </c>
      <c r="AP136">
        <f>INDEX(TeamStats!$E:$E,MATCH(MatchResults!D136,TeamStats!$A:$A,0))</f>
        <v>76.893111131699499</v>
      </c>
      <c r="AQ136">
        <f>INDEX(TeamStats!$E:$E,MATCH(MatchResults!E136,TeamStats!$A:$A,0))</f>
        <v>6.2137139331589299</v>
      </c>
      <c r="AR136">
        <f>INDEX(TeamStats!$E:$E,MATCH(MatchResults!F136,TeamStats!$A:$A,0))</f>
        <v>52.462116034953901</v>
      </c>
      <c r="AS136">
        <f>INDEX(TeamStats!$E:$E,MATCH(MatchResults!G136,TeamStats!$A:$A,0))</f>
        <v>54.202413229746099</v>
      </c>
    </row>
    <row r="137" spans="1:45" x14ac:dyDescent="0.35">
      <c r="A137">
        <v>136</v>
      </c>
      <c r="B137">
        <v>4531</v>
      </c>
      <c r="C137">
        <v>1089</v>
      </c>
      <c r="D137">
        <v>27</v>
      </c>
      <c r="E137">
        <v>1939</v>
      </c>
      <c r="F137">
        <v>2576</v>
      </c>
      <c r="G137">
        <v>378</v>
      </c>
      <c r="H137" s="3" t="s">
        <v>13</v>
      </c>
      <c r="I137" t="str">
        <f t="shared" si="16"/>
        <v>RED</v>
      </c>
      <c r="J137" t="str">
        <f t="shared" si="17"/>
        <v>RED</v>
      </c>
      <c r="K137" t="str">
        <f t="shared" si="18"/>
        <v>RED</v>
      </c>
      <c r="L137" t="str">
        <f t="shared" si="22"/>
        <v>RED</v>
      </c>
      <c r="N137">
        <f t="shared" si="19"/>
        <v>1</v>
      </c>
      <c r="O137">
        <f t="shared" si="20"/>
        <v>1</v>
      </c>
      <c r="P137">
        <f t="shared" si="21"/>
        <v>1</v>
      </c>
      <c r="Q137">
        <f t="shared" si="23"/>
        <v>1</v>
      </c>
      <c r="S137" s="4">
        <f>INDEX(TeamStats!$B:$B,MATCH(MatchResults!B137,TeamStats!$A:$A,0))</f>
        <v>-28.280349800835999</v>
      </c>
      <c r="T137" s="4">
        <f>INDEX(TeamStats!$B:$B,MATCH(MatchResults!C137,TeamStats!$A:$A,0))</f>
        <v>-3.5796758721155499</v>
      </c>
      <c r="U137" s="4">
        <f>INDEX(TeamStats!$B:$B,MATCH(MatchResults!D137,TeamStats!$A:$A,0))</f>
        <v>31.130730654599802</v>
      </c>
      <c r="V137" s="4">
        <f>INDEX(TeamStats!$B:$B,MATCH(MatchResults!E137,TeamStats!$A:$A,0))</f>
        <v>-5.8902758361538696</v>
      </c>
      <c r="W137" s="4">
        <f>INDEX(TeamStats!$B:$B,MATCH(MatchResults!F137,TeamStats!$A:$A,0))</f>
        <v>-32.826704816724003</v>
      </c>
      <c r="X137" s="4">
        <f>INDEX(TeamStats!$B:$B,MATCH(MatchResults!G137,TeamStats!$A:$A,0))</f>
        <v>-10.309676309032</v>
      </c>
      <c r="Z137">
        <f>INDEX(TeamStats!$C:$C,MATCH(MatchResults!B137,TeamStats!$A:$A,0))</f>
        <v>15.3380546473027</v>
      </c>
      <c r="AA137">
        <f>INDEX(TeamStats!$C:$C,MATCH(MatchResults!C137,TeamStats!$A:$A,0))</f>
        <v>80.222057016459303</v>
      </c>
      <c r="AB137">
        <f>INDEX(TeamStats!$C:$C,MATCH(MatchResults!D137,TeamStats!$A:$A,0))</f>
        <v>118.290806953282</v>
      </c>
      <c r="AC137">
        <f>INDEX(TeamStats!$C:$C,MATCH(MatchResults!E137,TeamStats!$A:$A,0))</f>
        <v>18.866344788709998</v>
      </c>
      <c r="AD137">
        <f>INDEX(TeamStats!$C:$C,MATCH(MatchResults!F137,TeamStats!$A:$A,0))</f>
        <v>16.811991914756401</v>
      </c>
      <c r="AE137">
        <f>INDEX(TeamStats!$C:$C,MATCH(MatchResults!G137,TeamStats!$A:$A,0))</f>
        <v>67.193985678336702</v>
      </c>
      <c r="AG137">
        <f>INDEX(TeamStats!$D:$D,MATCH(MatchResults!B137,TeamStats!$A:$A,0))</f>
        <v>-33.336104491550699</v>
      </c>
      <c r="AH137">
        <f>INDEX(TeamStats!$D:$D,MATCH(MatchResults!C137,TeamStats!$A:$A,0))</f>
        <v>25.569122053754199</v>
      </c>
      <c r="AI137">
        <f>INDEX(TeamStats!$D:$D,MATCH(MatchResults!D137,TeamStats!$A:$A,0))</f>
        <v>77.119302809778404</v>
      </c>
      <c r="AJ137">
        <f>INDEX(TeamStats!$D:$D,MATCH(MatchResults!E137,TeamStats!$A:$A,0))</f>
        <v>-47.756729075788897</v>
      </c>
      <c r="AK137">
        <f>INDEX(TeamStats!$D:$D,MATCH(MatchResults!F137,TeamStats!$A:$A,0))</f>
        <v>-31.811673356784102</v>
      </c>
      <c r="AL137">
        <f>INDEX(TeamStats!$D:$D,MATCH(MatchResults!G137,TeamStats!$A:$A,0))</f>
        <v>29.937542273644102</v>
      </c>
      <c r="AN137">
        <f>INDEX(TeamStats!$E:$E,MATCH(MatchResults!B137,TeamStats!$A:$A,0))</f>
        <v>14.838366913462</v>
      </c>
      <c r="AO137">
        <f>INDEX(TeamStats!$E:$E,MATCH(MatchResults!C137,TeamStats!$A:$A,0))</f>
        <v>69.999722406090498</v>
      </c>
      <c r="AP137">
        <f>INDEX(TeamStats!$E:$E,MATCH(MatchResults!D137,TeamStats!$A:$A,0))</f>
        <v>113.66131866568701</v>
      </c>
      <c r="AQ137">
        <f>INDEX(TeamStats!$E:$E,MATCH(MatchResults!E137,TeamStats!$A:$A,0))</f>
        <v>23.542614602743601</v>
      </c>
      <c r="AR137">
        <f>INDEX(TeamStats!$E:$E,MATCH(MatchResults!F137,TeamStats!$A:$A,0))</f>
        <v>21.7763710495094</v>
      </c>
      <c r="AS137">
        <f>INDEX(TeamStats!$E:$E,MATCH(MatchResults!G137,TeamStats!$A:$A,0))</f>
        <v>55.189090417328302</v>
      </c>
    </row>
    <row r="138" spans="1:45" x14ac:dyDescent="0.35">
      <c r="A138">
        <v>137</v>
      </c>
      <c r="B138">
        <v>2502</v>
      </c>
      <c r="C138">
        <v>3620</v>
      </c>
      <c r="D138">
        <v>229</v>
      </c>
      <c r="E138">
        <v>900</v>
      </c>
      <c r="F138">
        <v>2907</v>
      </c>
      <c r="G138">
        <v>3158</v>
      </c>
      <c r="H138" s="3" t="s">
        <v>12</v>
      </c>
      <c r="I138" t="str">
        <f t="shared" si="16"/>
        <v>BLUE</v>
      </c>
      <c r="J138" t="str">
        <f t="shared" si="17"/>
        <v>BLUE</v>
      </c>
      <c r="K138" t="str">
        <f t="shared" si="18"/>
        <v>BLUE</v>
      </c>
      <c r="L138" t="str">
        <f t="shared" si="22"/>
        <v>BLUE</v>
      </c>
      <c r="N138">
        <f t="shared" si="19"/>
        <v>1</v>
      </c>
      <c r="O138">
        <f t="shared" si="20"/>
        <v>1</v>
      </c>
      <c r="P138">
        <f t="shared" si="21"/>
        <v>1</v>
      </c>
      <c r="Q138">
        <f t="shared" si="23"/>
        <v>1</v>
      </c>
      <c r="S138" s="4">
        <f>INDEX(TeamStats!$B:$B,MATCH(MatchResults!B138,TeamStats!$A:$A,0))</f>
        <v>-24.570732238255701</v>
      </c>
      <c r="T138" s="4">
        <f>INDEX(TeamStats!$B:$B,MATCH(MatchResults!C138,TeamStats!$A:$A,0))</f>
        <v>33.965764850973599</v>
      </c>
      <c r="U138" s="4">
        <f>INDEX(TeamStats!$B:$B,MATCH(MatchResults!D138,TeamStats!$A:$A,0))</f>
        <v>-34.636587057269402</v>
      </c>
      <c r="V138" s="4">
        <f>INDEX(TeamStats!$B:$B,MATCH(MatchResults!E138,TeamStats!$A:$A,0))</f>
        <v>6.2061718335147598</v>
      </c>
      <c r="W138" s="4">
        <f>INDEX(TeamStats!$B:$B,MATCH(MatchResults!F138,TeamStats!$A:$A,0))</f>
        <v>48.898316032654101</v>
      </c>
      <c r="X138" s="4">
        <f>INDEX(TeamStats!$B:$B,MATCH(MatchResults!G138,TeamStats!$A:$A,0))</f>
        <v>24.390626896259398</v>
      </c>
      <c r="Z138">
        <f>INDEX(TeamStats!$C:$C,MATCH(MatchResults!B138,TeamStats!$A:$A,0))</f>
        <v>45.8502341579822</v>
      </c>
      <c r="AA138">
        <f>INDEX(TeamStats!$C:$C,MATCH(MatchResults!C138,TeamStats!$A:$A,0))</f>
        <v>53.843024383689702</v>
      </c>
      <c r="AB138">
        <f>INDEX(TeamStats!$C:$C,MATCH(MatchResults!D138,TeamStats!$A:$A,0))</f>
        <v>47.910884079622001</v>
      </c>
      <c r="AC138">
        <f>INDEX(TeamStats!$C:$C,MATCH(MatchResults!E138,TeamStats!$A:$A,0))</f>
        <v>81.567855161056698</v>
      </c>
      <c r="AD138">
        <f>INDEX(TeamStats!$C:$C,MATCH(MatchResults!F138,TeamStats!$A:$A,0))</f>
        <v>81.201050196724097</v>
      </c>
      <c r="AE138">
        <f>INDEX(TeamStats!$C:$C,MATCH(MatchResults!G138,TeamStats!$A:$A,0))</f>
        <v>69.369246632473306</v>
      </c>
      <c r="AG138">
        <f>INDEX(TeamStats!$D:$D,MATCH(MatchResults!B138,TeamStats!$A:$A,0))</f>
        <v>-25.608794329226601</v>
      </c>
      <c r="AH138">
        <f>INDEX(TeamStats!$D:$D,MATCH(MatchResults!C138,TeamStats!$A:$A,0))</f>
        <v>-10.201902892944601</v>
      </c>
      <c r="AI138">
        <f>INDEX(TeamStats!$D:$D,MATCH(MatchResults!D138,TeamStats!$A:$A,0))</f>
        <v>-27.111333406383199</v>
      </c>
      <c r="AJ138">
        <f>INDEX(TeamStats!$D:$D,MATCH(MatchResults!E138,TeamStats!$A:$A,0))</f>
        <v>20.103035171454199</v>
      </c>
      <c r="AK138">
        <f>INDEX(TeamStats!$D:$D,MATCH(MatchResults!F138,TeamStats!$A:$A,0))</f>
        <v>70.524705453845201</v>
      </c>
      <c r="AL138">
        <f>INDEX(TeamStats!$D:$D,MATCH(MatchResults!G138,TeamStats!$A:$A,0))</f>
        <v>30.584486635312398</v>
      </c>
      <c r="AN138">
        <f>INDEX(TeamStats!$E:$E,MATCH(MatchResults!B138,TeamStats!$A:$A,0))</f>
        <v>40.718669510191901</v>
      </c>
      <c r="AO138">
        <f>INDEX(TeamStats!$E:$E,MATCH(MatchResults!C138,TeamStats!$A:$A,0))</f>
        <v>61.756078012570498</v>
      </c>
      <c r="AP138">
        <f>INDEX(TeamStats!$E:$E,MATCH(MatchResults!D138,TeamStats!$A:$A,0))</f>
        <v>37.729455568786797</v>
      </c>
      <c r="AQ138">
        <f>INDEX(TeamStats!$E:$E,MATCH(MatchResults!E138,TeamStats!$A:$A,0))</f>
        <v>76.410851665636699</v>
      </c>
      <c r="AR138">
        <f>INDEX(TeamStats!$E:$E,MATCH(MatchResults!F138,TeamStats!$A:$A,0))</f>
        <v>87.236332828451793</v>
      </c>
      <c r="AS138">
        <f>INDEX(TeamStats!$E:$E,MATCH(MatchResults!G138,TeamStats!$A:$A,0))</f>
        <v>77.301200162944298</v>
      </c>
    </row>
    <row r="139" spans="1:45" x14ac:dyDescent="0.35">
      <c r="A139">
        <v>138</v>
      </c>
      <c r="B139">
        <v>1477</v>
      </c>
      <c r="C139">
        <v>4944</v>
      </c>
      <c r="D139">
        <v>422</v>
      </c>
      <c r="E139">
        <v>2444</v>
      </c>
      <c r="F139">
        <v>2180</v>
      </c>
      <c r="G139">
        <v>2590</v>
      </c>
      <c r="H139" s="3" t="s">
        <v>12</v>
      </c>
      <c r="I139" t="str">
        <f t="shared" si="16"/>
        <v>BLUE</v>
      </c>
      <c r="J139" t="str">
        <f t="shared" si="17"/>
        <v>BLUE</v>
      </c>
      <c r="K139" t="str">
        <f t="shared" si="18"/>
        <v>BLUE</v>
      </c>
      <c r="L139" t="str">
        <f t="shared" si="22"/>
        <v>BLUE</v>
      </c>
      <c r="N139">
        <f t="shared" si="19"/>
        <v>1</v>
      </c>
      <c r="O139">
        <f t="shared" si="20"/>
        <v>1</v>
      </c>
      <c r="P139">
        <f t="shared" si="21"/>
        <v>1</v>
      </c>
      <c r="Q139">
        <f t="shared" si="23"/>
        <v>1</v>
      </c>
      <c r="S139" s="4">
        <f>INDEX(TeamStats!$B:$B,MATCH(MatchResults!B139,TeamStats!$A:$A,0))</f>
        <v>28.759416932305101</v>
      </c>
      <c r="T139" s="4">
        <f>INDEX(TeamStats!$B:$B,MATCH(MatchResults!C139,TeamStats!$A:$A,0))</f>
        <v>-71.448105189156195</v>
      </c>
      <c r="U139" s="4">
        <f>INDEX(TeamStats!$B:$B,MATCH(MatchResults!D139,TeamStats!$A:$A,0))</f>
        <v>-5.0720043929444998</v>
      </c>
      <c r="V139" s="4">
        <f>INDEX(TeamStats!$B:$B,MATCH(MatchResults!E139,TeamStats!$A:$A,0))</f>
        <v>-28.528312929383599</v>
      </c>
      <c r="W139" s="4">
        <f>INDEX(TeamStats!$B:$B,MATCH(MatchResults!F139,TeamStats!$A:$A,0))</f>
        <v>-24.475445967414899</v>
      </c>
      <c r="X139" s="4">
        <f>INDEX(TeamStats!$B:$B,MATCH(MatchResults!G139,TeamStats!$A:$A,0))</f>
        <v>92.415046970990105</v>
      </c>
      <c r="Z139">
        <f>INDEX(TeamStats!$C:$C,MATCH(MatchResults!B139,TeamStats!$A:$A,0))</f>
        <v>62.9526033188762</v>
      </c>
      <c r="AA139">
        <f>INDEX(TeamStats!$C:$C,MATCH(MatchResults!C139,TeamStats!$A:$A,0))</f>
        <v>4.9620537578974897</v>
      </c>
      <c r="AB139">
        <f>INDEX(TeamStats!$C:$C,MATCH(MatchResults!D139,TeamStats!$A:$A,0))</f>
        <v>45.780747975384998</v>
      </c>
      <c r="AC139">
        <f>INDEX(TeamStats!$C:$C,MATCH(MatchResults!E139,TeamStats!$A:$A,0))</f>
        <v>3.45530501446629</v>
      </c>
      <c r="AD139">
        <f>INDEX(TeamStats!$C:$C,MATCH(MatchResults!F139,TeamStats!$A:$A,0))</f>
        <v>58.824723219355299</v>
      </c>
      <c r="AE139">
        <f>INDEX(TeamStats!$C:$C,MATCH(MatchResults!G139,TeamStats!$A:$A,0))</f>
        <v>103.370078738499</v>
      </c>
      <c r="AG139">
        <f>INDEX(TeamStats!$D:$D,MATCH(MatchResults!B139,TeamStats!$A:$A,0))</f>
        <v>9.7299321850911902</v>
      </c>
      <c r="AH139">
        <f>INDEX(TeamStats!$D:$D,MATCH(MatchResults!C139,TeamStats!$A:$A,0))</f>
        <v>-108.26175668665</v>
      </c>
      <c r="AI139">
        <f>INDEX(TeamStats!$D:$D,MATCH(MatchResults!D139,TeamStats!$A:$A,0))</f>
        <v>5.7001263227075096</v>
      </c>
      <c r="AJ139">
        <f>INDEX(TeamStats!$D:$D,MATCH(MatchResults!E139,TeamStats!$A:$A,0))</f>
        <v>-39.287983575124798</v>
      </c>
      <c r="AK139">
        <f>INDEX(TeamStats!$D:$D,MATCH(MatchResults!F139,TeamStats!$A:$A,0))</f>
        <v>-12.6504119491628</v>
      </c>
      <c r="AL139">
        <f>INDEX(TeamStats!$D:$D,MATCH(MatchResults!G139,TeamStats!$A:$A,0))</f>
        <v>75.705735722345096</v>
      </c>
      <c r="AN139">
        <f>INDEX(TeamStats!$E:$E,MATCH(MatchResults!B139,TeamStats!$A:$A,0))</f>
        <v>67.267797399788606</v>
      </c>
      <c r="AO139">
        <f>INDEX(TeamStats!$E:$E,MATCH(MatchResults!C139,TeamStats!$A:$A,0))</f>
        <v>-5.17281674950826</v>
      </c>
      <c r="AP139">
        <f>INDEX(TeamStats!$E:$E,MATCH(MatchResults!D139,TeamStats!$A:$A,0))</f>
        <v>42.133858204658999</v>
      </c>
      <c r="AQ139">
        <f>INDEX(TeamStats!$E:$E,MATCH(MatchResults!E139,TeamStats!$A:$A,0))</f>
        <v>11.7999455615664</v>
      </c>
      <c r="AR139">
        <f>INDEX(TeamStats!$E:$E,MATCH(MatchResults!F139,TeamStats!$A:$A,0))</f>
        <v>47.620387976732999</v>
      </c>
      <c r="AS139">
        <f>INDEX(TeamStats!$E:$E,MATCH(MatchResults!G139,TeamStats!$A:$A,0))</f>
        <v>110.154700178646</v>
      </c>
    </row>
    <row r="140" spans="1:45" x14ac:dyDescent="0.35">
      <c r="A140">
        <v>139</v>
      </c>
      <c r="B140">
        <v>4499</v>
      </c>
      <c r="C140">
        <v>3211</v>
      </c>
      <c r="D140">
        <v>3525</v>
      </c>
      <c r="E140">
        <v>4914</v>
      </c>
      <c r="F140">
        <v>4265</v>
      </c>
      <c r="G140">
        <v>4547</v>
      </c>
      <c r="H140" s="3" t="s">
        <v>12</v>
      </c>
      <c r="I140" t="str">
        <f t="shared" si="16"/>
        <v>BLUE</v>
      </c>
      <c r="J140" t="str">
        <f t="shared" si="17"/>
        <v>BLUE</v>
      </c>
      <c r="K140" t="str">
        <f t="shared" si="18"/>
        <v>BLUE</v>
      </c>
      <c r="L140" t="str">
        <f t="shared" si="22"/>
        <v>BLUE</v>
      </c>
      <c r="N140">
        <f t="shared" si="19"/>
        <v>1</v>
      </c>
      <c r="O140">
        <f t="shared" si="20"/>
        <v>1</v>
      </c>
      <c r="P140">
        <f t="shared" si="21"/>
        <v>1</v>
      </c>
      <c r="Q140">
        <f t="shared" si="23"/>
        <v>1</v>
      </c>
      <c r="S140" s="4">
        <f>INDEX(TeamStats!$B:$B,MATCH(MatchResults!B140,TeamStats!$A:$A,0))</f>
        <v>26.084742494957499</v>
      </c>
      <c r="T140" s="4">
        <f>INDEX(TeamStats!$B:$B,MATCH(MatchResults!C140,TeamStats!$A:$A,0))</f>
        <v>20.927021778189999</v>
      </c>
      <c r="U140" s="4">
        <f>INDEX(TeamStats!$B:$B,MATCH(MatchResults!D140,TeamStats!$A:$A,0))</f>
        <v>-32.174918177181198</v>
      </c>
      <c r="V140" s="4">
        <f>INDEX(TeamStats!$B:$B,MATCH(MatchResults!E140,TeamStats!$A:$A,0))</f>
        <v>17.319370264332498</v>
      </c>
      <c r="W140" s="4">
        <f>INDEX(TeamStats!$B:$B,MATCH(MatchResults!F140,TeamStats!$A:$A,0))</f>
        <v>49.979024783246203</v>
      </c>
      <c r="X140" s="4">
        <f>INDEX(TeamStats!$B:$B,MATCH(MatchResults!G140,TeamStats!$A:$A,0))</f>
        <v>-29.542818265138699</v>
      </c>
      <c r="Z140">
        <f>INDEX(TeamStats!$C:$C,MATCH(MatchResults!B140,TeamStats!$A:$A,0))</f>
        <v>57.176699399227999</v>
      </c>
      <c r="AA140">
        <f>INDEX(TeamStats!$C:$C,MATCH(MatchResults!C140,TeamStats!$A:$A,0))</f>
        <v>34.232521246991901</v>
      </c>
      <c r="AB140">
        <f>INDEX(TeamStats!$C:$C,MATCH(MatchResults!D140,TeamStats!$A:$A,0))</f>
        <v>25.314663373404102</v>
      </c>
      <c r="AC140">
        <f>INDEX(TeamStats!$C:$C,MATCH(MatchResults!E140,TeamStats!$A:$A,0))</f>
        <v>25.2014392475572</v>
      </c>
      <c r="AD140">
        <f>INDEX(TeamStats!$C:$C,MATCH(MatchResults!F140,TeamStats!$A:$A,0))</f>
        <v>81.792755483195606</v>
      </c>
      <c r="AE140">
        <f>INDEX(TeamStats!$C:$C,MATCH(MatchResults!G140,TeamStats!$A:$A,0))</f>
        <v>36.905451220173497</v>
      </c>
      <c r="AG140">
        <f>INDEX(TeamStats!$D:$D,MATCH(MatchResults!B140,TeamStats!$A:$A,0))</f>
        <v>17.2696337012807</v>
      </c>
      <c r="AH140">
        <f>INDEX(TeamStats!$D:$D,MATCH(MatchResults!C140,TeamStats!$A:$A,0))</f>
        <v>-7.7869620795371501</v>
      </c>
      <c r="AI140">
        <f>INDEX(TeamStats!$D:$D,MATCH(MatchResults!D140,TeamStats!$A:$A,0))</f>
        <v>-38.070050341876197</v>
      </c>
      <c r="AJ140">
        <f>INDEX(TeamStats!$D:$D,MATCH(MatchResults!E140,TeamStats!$A:$A,0))</f>
        <v>-31.6532732945338</v>
      </c>
      <c r="AK140">
        <f>INDEX(TeamStats!$D:$D,MATCH(MatchResults!F140,TeamStats!$A:$A,0))</f>
        <v>35.977025737608102</v>
      </c>
      <c r="AL140">
        <f>INDEX(TeamStats!$D:$D,MATCH(MatchResults!G140,TeamStats!$A:$A,0))</f>
        <v>-4.4396512187021102</v>
      </c>
      <c r="AN140">
        <f>INDEX(TeamStats!$E:$E,MATCH(MatchResults!B140,TeamStats!$A:$A,0))</f>
        <v>59.3749885550193</v>
      </c>
      <c r="AO140">
        <f>INDEX(TeamStats!$E:$E,MATCH(MatchResults!C140,TeamStats!$A:$A,0))</f>
        <v>47.417226273437997</v>
      </c>
      <c r="AP140">
        <f>INDEX(TeamStats!$E:$E,MATCH(MatchResults!D140,TeamStats!$A:$A,0))</f>
        <v>22.816411356551299</v>
      </c>
      <c r="AQ140">
        <f>INDEX(TeamStats!$E:$E,MATCH(MatchResults!E140,TeamStats!$A:$A,0))</f>
        <v>34.117504148514101</v>
      </c>
      <c r="AR140">
        <f>INDEX(TeamStats!$E:$E,MATCH(MatchResults!F140,TeamStats!$A:$A,0))</f>
        <v>87.4740671928745</v>
      </c>
      <c r="AS140">
        <f>INDEX(TeamStats!$E:$E,MATCH(MatchResults!G140,TeamStats!$A:$A,0))</f>
        <v>28.765333897121</v>
      </c>
    </row>
    <row r="141" spans="1:45" x14ac:dyDescent="0.35">
      <c r="A141">
        <v>140</v>
      </c>
      <c r="B141">
        <v>4583</v>
      </c>
      <c r="C141">
        <v>4010</v>
      </c>
      <c r="D141">
        <v>103</v>
      </c>
      <c r="E141">
        <v>1519</v>
      </c>
      <c r="F141">
        <v>527</v>
      </c>
      <c r="G141">
        <v>2067</v>
      </c>
      <c r="H141" s="3" t="s">
        <v>12</v>
      </c>
      <c r="I141" t="str">
        <f t="shared" si="16"/>
        <v>BLUE</v>
      </c>
      <c r="J141" t="str">
        <f t="shared" si="17"/>
        <v>BLUE</v>
      </c>
      <c r="K141" t="str">
        <f t="shared" si="18"/>
        <v>BLUE</v>
      </c>
      <c r="L141" t="str">
        <f t="shared" si="22"/>
        <v>BLUE</v>
      </c>
      <c r="N141">
        <f t="shared" si="19"/>
        <v>1</v>
      </c>
      <c r="O141">
        <f t="shared" si="20"/>
        <v>1</v>
      </c>
      <c r="P141">
        <f t="shared" si="21"/>
        <v>1</v>
      </c>
      <c r="Q141">
        <f t="shared" si="23"/>
        <v>1</v>
      </c>
      <c r="S141" s="4">
        <f>INDEX(TeamStats!$B:$B,MATCH(MatchResults!B141,TeamStats!$A:$A,0))</f>
        <v>7.0784566969898304</v>
      </c>
      <c r="T141" s="4">
        <f>INDEX(TeamStats!$B:$B,MATCH(MatchResults!C141,TeamStats!$A:$A,0))</f>
        <v>-57.537790538733802</v>
      </c>
      <c r="U141" s="4">
        <f>INDEX(TeamStats!$B:$B,MATCH(MatchResults!D141,TeamStats!$A:$A,0))</f>
        <v>-36.302028150638002</v>
      </c>
      <c r="V141" s="4">
        <f>INDEX(TeamStats!$B:$B,MATCH(MatchResults!E141,TeamStats!$A:$A,0))</f>
        <v>55.394661628577801</v>
      </c>
      <c r="W141" s="4">
        <f>INDEX(TeamStats!$B:$B,MATCH(MatchResults!F141,TeamStats!$A:$A,0))</f>
        <v>-76.807262133988303</v>
      </c>
      <c r="X141" s="4">
        <f>INDEX(TeamStats!$B:$B,MATCH(MatchResults!G141,TeamStats!$A:$A,0))</f>
        <v>28.5417915198157</v>
      </c>
      <c r="Z141">
        <f>INDEX(TeamStats!$C:$C,MATCH(MatchResults!B141,TeamStats!$A:$A,0))</f>
        <v>24.431646333069502</v>
      </c>
      <c r="AA141">
        <f>INDEX(TeamStats!$C:$C,MATCH(MatchResults!C141,TeamStats!$A:$A,0))</f>
        <v>8.4432040457553406</v>
      </c>
      <c r="AB141">
        <f>INDEX(TeamStats!$C:$C,MATCH(MatchResults!D141,TeamStats!$A:$A,0))</f>
        <v>47.126399429300299</v>
      </c>
      <c r="AC141">
        <f>INDEX(TeamStats!$C:$C,MATCH(MatchResults!E141,TeamStats!$A:$A,0))</f>
        <v>75.137585844312497</v>
      </c>
      <c r="AD141">
        <f>INDEX(TeamStats!$C:$C,MATCH(MatchResults!F141,TeamStats!$A:$A,0))</f>
        <v>36.906306938399197</v>
      </c>
      <c r="AE141">
        <f>INDEX(TeamStats!$C:$C,MATCH(MatchResults!G141,TeamStats!$A:$A,0))</f>
        <v>87.519213399196801</v>
      </c>
      <c r="AG141">
        <f>INDEX(TeamStats!$D:$D,MATCH(MatchResults!B141,TeamStats!$A:$A,0))</f>
        <v>-5.1659023637604102</v>
      </c>
      <c r="AH141">
        <f>INDEX(TeamStats!$D:$D,MATCH(MatchResults!C141,TeamStats!$A:$A,0))</f>
        <v>-43.263378005106901</v>
      </c>
      <c r="AI141">
        <f>INDEX(TeamStats!$D:$D,MATCH(MatchResults!D141,TeamStats!$A:$A,0))</f>
        <v>-26.202979233248598</v>
      </c>
      <c r="AJ141">
        <f>INDEX(TeamStats!$D:$D,MATCH(MatchResults!E141,TeamStats!$A:$A,0))</f>
        <v>69.775726459288194</v>
      </c>
      <c r="AK141">
        <f>INDEX(TeamStats!$D:$D,MATCH(MatchResults!F141,TeamStats!$A:$A,0))</f>
        <v>-43.919665423372599</v>
      </c>
      <c r="AL141">
        <f>INDEX(TeamStats!$D:$D,MATCH(MatchResults!G141,TeamStats!$A:$A,0))</f>
        <v>30.088219020690602</v>
      </c>
      <c r="AN141">
        <f>INDEX(TeamStats!$E:$E,MATCH(MatchResults!B141,TeamStats!$A:$A,0))</f>
        <v>34.9448097014198</v>
      </c>
      <c r="AO141">
        <f>INDEX(TeamStats!$E:$E,MATCH(MatchResults!C141,TeamStats!$A:$A,0))</f>
        <v>6.7467119149312804</v>
      </c>
      <c r="AP141">
        <f>INDEX(TeamStats!$E:$E,MATCH(MatchResults!D141,TeamStats!$A:$A,0))</f>
        <v>40.813151801069402</v>
      </c>
      <c r="AQ141">
        <f>INDEX(TeamStats!$E:$E,MATCH(MatchResults!E141,TeamStats!$A:$A,0))</f>
        <v>85.806116041025604</v>
      </c>
      <c r="AR141">
        <f>INDEX(TeamStats!$E:$E,MATCH(MatchResults!F141,TeamStats!$A:$A,0))</f>
        <v>21.016508761430099</v>
      </c>
      <c r="AS141">
        <f>INDEX(TeamStats!$E:$E,MATCH(MatchResults!G141,TeamStats!$A:$A,0))</f>
        <v>79.6744400463609</v>
      </c>
    </row>
    <row r="142" spans="1:45" x14ac:dyDescent="0.35">
      <c r="A142">
        <v>141</v>
      </c>
      <c r="B142">
        <v>195</v>
      </c>
      <c r="C142">
        <v>5196</v>
      </c>
      <c r="D142">
        <v>3616</v>
      </c>
      <c r="E142">
        <v>484</v>
      </c>
      <c r="F142">
        <v>4930</v>
      </c>
      <c r="G142">
        <v>2202</v>
      </c>
      <c r="H142" s="3" t="s">
        <v>13</v>
      </c>
      <c r="I142" t="str">
        <f t="shared" si="16"/>
        <v>RED</v>
      </c>
      <c r="J142" t="str">
        <f t="shared" si="17"/>
        <v>RED</v>
      </c>
      <c r="K142" t="str">
        <f t="shared" si="18"/>
        <v>RED</v>
      </c>
      <c r="L142" t="str">
        <f t="shared" si="22"/>
        <v>RED</v>
      </c>
      <c r="N142">
        <f t="shared" si="19"/>
        <v>1</v>
      </c>
      <c r="O142">
        <f t="shared" si="20"/>
        <v>1</v>
      </c>
      <c r="P142">
        <f t="shared" si="21"/>
        <v>1</v>
      </c>
      <c r="Q142">
        <f t="shared" si="23"/>
        <v>1</v>
      </c>
      <c r="S142" s="4">
        <f>INDEX(TeamStats!$B:$B,MATCH(MatchResults!B142,TeamStats!$A:$A,0))</f>
        <v>16.048292973874901</v>
      </c>
      <c r="T142" s="4">
        <f>INDEX(TeamStats!$B:$B,MATCH(MatchResults!C142,TeamStats!$A:$A,0))</f>
        <v>-40.097499393659703</v>
      </c>
      <c r="U142" s="4">
        <f>INDEX(TeamStats!$B:$B,MATCH(MatchResults!D142,TeamStats!$A:$A,0))</f>
        <v>-5.3890634656981904</v>
      </c>
      <c r="V142" s="4">
        <f>INDEX(TeamStats!$B:$B,MATCH(MatchResults!E142,TeamStats!$A:$A,0))</f>
        <v>-62.159156068077301</v>
      </c>
      <c r="W142" s="4">
        <f>INDEX(TeamStats!$B:$B,MATCH(MatchResults!F142,TeamStats!$A:$A,0))</f>
        <v>-7.3363452275271301</v>
      </c>
      <c r="X142" s="4">
        <f>INDEX(TeamStats!$B:$B,MATCH(MatchResults!G142,TeamStats!$A:$A,0))</f>
        <v>-16.0226330702788</v>
      </c>
      <c r="Z142">
        <f>INDEX(TeamStats!$C:$C,MATCH(MatchResults!B142,TeamStats!$A:$A,0))</f>
        <v>94.610681208523502</v>
      </c>
      <c r="AA142">
        <f>INDEX(TeamStats!$C:$C,MATCH(MatchResults!C142,TeamStats!$A:$A,0))</f>
        <v>40.363945911013602</v>
      </c>
      <c r="AB142">
        <f>INDEX(TeamStats!$C:$C,MATCH(MatchResults!D142,TeamStats!$A:$A,0))</f>
        <v>52.1366996648173</v>
      </c>
      <c r="AC142">
        <f>INDEX(TeamStats!$C:$C,MATCH(MatchResults!E142,TeamStats!$A:$A,0))</f>
        <v>26.499958101470099</v>
      </c>
      <c r="AD142">
        <f>INDEX(TeamStats!$C:$C,MATCH(MatchResults!F142,TeamStats!$A:$A,0))</f>
        <v>67.681080765695</v>
      </c>
      <c r="AE142">
        <f>INDEX(TeamStats!$C:$C,MATCH(MatchResults!G142,TeamStats!$A:$A,0))</f>
        <v>46.921256715695201</v>
      </c>
      <c r="AG142">
        <f>INDEX(TeamStats!$D:$D,MATCH(MatchResults!B142,TeamStats!$A:$A,0))</f>
        <v>21.221399463791101</v>
      </c>
      <c r="AH142">
        <f>INDEX(TeamStats!$D:$D,MATCH(MatchResults!C142,TeamStats!$A:$A,0))</f>
        <v>-29.039441432394899</v>
      </c>
      <c r="AI142">
        <f>INDEX(TeamStats!$D:$D,MATCH(MatchResults!D142,TeamStats!$A:$A,0))</f>
        <v>16.795983020593901</v>
      </c>
      <c r="AJ142">
        <f>INDEX(TeamStats!$D:$D,MATCH(MatchResults!E142,TeamStats!$A:$A,0))</f>
        <v>-37.441321081122098</v>
      </c>
      <c r="AK142">
        <f>INDEX(TeamStats!$D:$D,MATCH(MatchResults!F142,TeamStats!$A:$A,0))</f>
        <v>-17.960553141617901</v>
      </c>
      <c r="AL142">
        <f>INDEX(TeamStats!$D:$D,MATCH(MatchResults!G142,TeamStats!$A:$A,0))</f>
        <v>-1.0305753901388</v>
      </c>
      <c r="AN142">
        <f>INDEX(TeamStats!$E:$E,MATCH(MatchResults!B142,TeamStats!$A:$A,0))</f>
        <v>86.164849390826603</v>
      </c>
      <c r="AO142">
        <f>INDEX(TeamStats!$E:$E,MATCH(MatchResults!C142,TeamStats!$A:$A,0))</f>
        <v>32.077087995589601</v>
      </c>
      <c r="AP142">
        <f>INDEX(TeamStats!$E:$E,MATCH(MatchResults!D142,TeamStats!$A:$A,0))</f>
        <v>57.747100137974897</v>
      </c>
      <c r="AQ142">
        <f>INDEX(TeamStats!$E:$E,MATCH(MatchResults!E142,TeamStats!$A:$A,0))</f>
        <v>19.347497896616101</v>
      </c>
      <c r="AR142">
        <f>INDEX(TeamStats!$E:$E,MATCH(MatchResults!F142,TeamStats!$A:$A,0))</f>
        <v>60.586186384862799</v>
      </c>
      <c r="AS142">
        <f>INDEX(TeamStats!$E:$E,MATCH(MatchResults!G142,TeamStats!$A:$A,0))</f>
        <v>47.402873396191602</v>
      </c>
    </row>
    <row r="143" spans="1:45" x14ac:dyDescent="0.35">
      <c r="A143">
        <v>142</v>
      </c>
      <c r="B143">
        <v>5299</v>
      </c>
      <c r="C143">
        <v>3997</v>
      </c>
      <c r="D143">
        <v>5134</v>
      </c>
      <c r="E143">
        <v>1918</v>
      </c>
      <c r="F143">
        <v>4911</v>
      </c>
      <c r="G143">
        <v>2996</v>
      </c>
      <c r="H143" s="3" t="s">
        <v>12</v>
      </c>
      <c r="I143" t="str">
        <f t="shared" si="16"/>
        <v>BLUE</v>
      </c>
      <c r="J143" t="str">
        <f t="shared" si="17"/>
        <v>BLUE</v>
      </c>
      <c r="K143" t="str">
        <f t="shared" si="18"/>
        <v>BLUE</v>
      </c>
      <c r="L143" t="str">
        <f t="shared" si="22"/>
        <v>BLUE</v>
      </c>
      <c r="N143">
        <f t="shared" si="19"/>
        <v>1</v>
      </c>
      <c r="O143">
        <f t="shared" si="20"/>
        <v>1</v>
      </c>
      <c r="P143">
        <f t="shared" si="21"/>
        <v>1</v>
      </c>
      <c r="Q143">
        <f t="shared" si="23"/>
        <v>1</v>
      </c>
      <c r="S143" s="4">
        <f>INDEX(TeamStats!$B:$B,MATCH(MatchResults!B143,TeamStats!$A:$A,0))</f>
        <v>7.1401419084158597</v>
      </c>
      <c r="T143" s="4">
        <f>INDEX(TeamStats!$B:$B,MATCH(MatchResults!C143,TeamStats!$A:$A,0))</f>
        <v>-21.954681270176302</v>
      </c>
      <c r="U143" s="4">
        <f>INDEX(TeamStats!$B:$B,MATCH(MatchResults!D143,TeamStats!$A:$A,0))</f>
        <v>-85.725752184335093</v>
      </c>
      <c r="V143" s="4">
        <f>INDEX(TeamStats!$B:$B,MATCH(MatchResults!E143,TeamStats!$A:$A,0))</f>
        <v>20.9188099494278</v>
      </c>
      <c r="W143" s="4">
        <f>INDEX(TeamStats!$B:$B,MATCH(MatchResults!F143,TeamStats!$A:$A,0))</f>
        <v>2.68885605571643</v>
      </c>
      <c r="X143" s="4">
        <f>INDEX(TeamStats!$B:$B,MATCH(MatchResults!G143,TeamStats!$A:$A,0))</f>
        <v>29.841993439702399</v>
      </c>
      <c r="Z143">
        <f>INDEX(TeamStats!$C:$C,MATCH(MatchResults!B143,TeamStats!$A:$A,0))</f>
        <v>27.1762608364328</v>
      </c>
      <c r="AA143">
        <f>INDEX(TeamStats!$C:$C,MATCH(MatchResults!C143,TeamStats!$A:$A,0))</f>
        <v>45.548174871274703</v>
      </c>
      <c r="AB143">
        <f>INDEX(TeamStats!$C:$C,MATCH(MatchResults!D143,TeamStats!$A:$A,0))</f>
        <v>-6.0793297719878598</v>
      </c>
      <c r="AC143">
        <f>INDEX(TeamStats!$C:$C,MATCH(MatchResults!E143,TeamStats!$A:$A,0))</f>
        <v>85.099186048406096</v>
      </c>
      <c r="AD143">
        <f>INDEX(TeamStats!$C:$C,MATCH(MatchResults!F143,TeamStats!$A:$A,0))</f>
        <v>64.205334356359003</v>
      </c>
      <c r="AE143">
        <f>INDEX(TeamStats!$C:$C,MATCH(MatchResults!G143,TeamStats!$A:$A,0))</f>
        <v>62.216567460398302</v>
      </c>
      <c r="AG143">
        <f>INDEX(TeamStats!$D:$D,MATCH(MatchResults!B143,TeamStats!$A:$A,0))</f>
        <v>-34.0422666557157</v>
      </c>
      <c r="AH143">
        <f>INDEX(TeamStats!$D:$D,MATCH(MatchResults!C143,TeamStats!$A:$A,0))</f>
        <v>3.9359847388669098</v>
      </c>
      <c r="AI143">
        <f>INDEX(TeamStats!$D:$D,MATCH(MatchResults!D143,TeamStats!$A:$A,0))</f>
        <v>-98.11398531767</v>
      </c>
      <c r="AJ143">
        <f>INDEX(TeamStats!$D:$D,MATCH(MatchResults!E143,TeamStats!$A:$A,0))</f>
        <v>49.548270613693802</v>
      </c>
      <c r="AK143">
        <f>INDEX(TeamStats!$D:$D,MATCH(MatchResults!F143,TeamStats!$A:$A,0))</f>
        <v>35.822572977777902</v>
      </c>
      <c r="AL143">
        <f>INDEX(TeamStats!$D:$D,MATCH(MatchResults!G143,TeamStats!$A:$A,0))</f>
        <v>25.089144922706499</v>
      </c>
      <c r="AN143">
        <f>INDEX(TeamStats!$E:$E,MATCH(MatchResults!B143,TeamStats!$A:$A,0))</f>
        <v>34.167855549435998</v>
      </c>
      <c r="AO143">
        <f>INDEX(TeamStats!$E:$E,MATCH(MatchResults!C143,TeamStats!$A:$A,0))</f>
        <v>48.167960189475899</v>
      </c>
      <c r="AP143">
        <f>INDEX(TeamStats!$E:$E,MATCH(MatchResults!D143,TeamStats!$A:$A,0))</f>
        <v>-13.2657503729226</v>
      </c>
      <c r="AQ143">
        <f>INDEX(TeamStats!$E:$E,MATCH(MatchResults!E143,TeamStats!$A:$A,0))</f>
        <v>86.898874374808699</v>
      </c>
      <c r="AR143">
        <f>INDEX(TeamStats!$E:$E,MATCH(MatchResults!F143,TeamStats!$A:$A,0))</f>
        <v>69.011609134533501</v>
      </c>
      <c r="AS143">
        <f>INDEX(TeamStats!$E:$E,MATCH(MatchResults!G143,TeamStats!$A:$A,0))</f>
        <v>70.883284825853806</v>
      </c>
    </row>
    <row r="144" spans="1:45" x14ac:dyDescent="0.35">
      <c r="A144">
        <v>143</v>
      </c>
      <c r="B144">
        <v>2158</v>
      </c>
      <c r="C144">
        <v>20</v>
      </c>
      <c r="D144">
        <v>1662</v>
      </c>
      <c r="E144">
        <v>548</v>
      </c>
      <c r="F144">
        <v>2056</v>
      </c>
      <c r="G144">
        <v>2341</v>
      </c>
      <c r="H144" s="3" t="s">
        <v>12</v>
      </c>
      <c r="I144" t="str">
        <f t="shared" ref="I144:I168" si="24">IF(SUM(S144:U144)&gt;SUM(V144:X144),"RED","BLUE")</f>
        <v>BLUE</v>
      </c>
      <c r="J144" t="str">
        <f t="shared" ref="J144:J168" si="25">IF(SUM(Z144:AB144)&gt;SUM(AC144:AE144),"RED","BLUE")</f>
        <v>BLUE</v>
      </c>
      <c r="K144" t="str">
        <f t="shared" ref="K144:K168" si="26">IF(SUM(AG144:AI144)&gt;SUM(AJ144:AL144),"RED","BLUE")</f>
        <v>BLUE</v>
      </c>
      <c r="L144" t="str">
        <f t="shared" si="22"/>
        <v>BLUE</v>
      </c>
      <c r="N144">
        <f t="shared" ref="N144:N168" si="27">IF($H144=I144,1,0)</f>
        <v>1</v>
      </c>
      <c r="O144">
        <f t="shared" ref="O144:O168" si="28">IF($H144=J144,1,0)</f>
        <v>1</v>
      </c>
      <c r="P144">
        <f t="shared" ref="P144:P168" si="29">IF($H144=K144,1,0)</f>
        <v>1</v>
      </c>
      <c r="Q144">
        <f t="shared" si="23"/>
        <v>1</v>
      </c>
      <c r="S144" s="4">
        <f>INDEX(TeamStats!$B:$B,MATCH(MatchResults!B144,TeamStats!$A:$A,0))</f>
        <v>-30.183225078232098</v>
      </c>
      <c r="T144" s="4">
        <f>INDEX(TeamStats!$B:$B,MATCH(MatchResults!C144,TeamStats!$A:$A,0))</f>
        <v>-16.4308678984662</v>
      </c>
      <c r="U144" s="4">
        <f>INDEX(TeamStats!$B:$B,MATCH(MatchResults!D144,TeamStats!$A:$A,0))</f>
        <v>-0.62806265515445103</v>
      </c>
      <c r="V144" s="4">
        <f>INDEX(TeamStats!$B:$B,MATCH(MatchResults!E144,TeamStats!$A:$A,0))</f>
        <v>-7.8687135156630497</v>
      </c>
      <c r="W144" s="4">
        <f>INDEX(TeamStats!$B:$B,MATCH(MatchResults!F144,TeamStats!$A:$A,0))</f>
        <v>63.593837506961002</v>
      </c>
      <c r="X144" s="4">
        <f>INDEX(TeamStats!$B:$B,MATCH(MatchResults!G144,TeamStats!$A:$A,0))</f>
        <v>-2.2684640519563901</v>
      </c>
      <c r="Z144">
        <f>INDEX(TeamStats!$C:$C,MATCH(MatchResults!B144,TeamStats!$A:$A,0))</f>
        <v>47.526774705728698</v>
      </c>
      <c r="AA144">
        <f>INDEX(TeamStats!$C:$C,MATCH(MatchResults!C144,TeamStats!$A:$A,0))</f>
        <v>65.600302178949804</v>
      </c>
      <c r="AB144">
        <f>INDEX(TeamStats!$C:$C,MATCH(MatchResults!D144,TeamStats!$A:$A,0))</f>
        <v>66.930090093030898</v>
      </c>
      <c r="AC144">
        <f>INDEX(TeamStats!$C:$C,MATCH(MatchResults!E144,TeamStats!$A:$A,0))</f>
        <v>65.427546764679505</v>
      </c>
      <c r="AD144">
        <f>INDEX(TeamStats!$C:$C,MATCH(MatchResults!F144,TeamStats!$A:$A,0))</f>
        <v>119.041345343515</v>
      </c>
      <c r="AE144">
        <f>INDEX(TeamStats!$C:$C,MATCH(MatchResults!G144,TeamStats!$A:$A,0))</f>
        <v>79.806034113679203</v>
      </c>
      <c r="AG144">
        <f>INDEX(TeamStats!$D:$D,MATCH(MatchResults!B144,TeamStats!$A:$A,0))</f>
        <v>-40.705674231238902</v>
      </c>
      <c r="AH144">
        <f>INDEX(TeamStats!$D:$D,MATCH(MatchResults!C144,TeamStats!$A:$A,0))</f>
        <v>-45.092452199434902</v>
      </c>
      <c r="AI144">
        <f>INDEX(TeamStats!$D:$D,MATCH(MatchResults!D144,TeamStats!$A:$A,0))</f>
        <v>22.378264880937898</v>
      </c>
      <c r="AJ144">
        <f>INDEX(TeamStats!$D:$D,MATCH(MatchResults!E144,TeamStats!$A:$A,0))</f>
        <v>-15.131154200206</v>
      </c>
      <c r="AK144">
        <f>INDEX(TeamStats!$D:$D,MATCH(MatchResults!F144,TeamStats!$A:$A,0))</f>
        <v>45.464973024972601</v>
      </c>
      <c r="AL144">
        <f>INDEX(TeamStats!$D:$D,MATCH(MatchResults!G144,TeamStats!$A:$A,0))</f>
        <v>22.130258478477501</v>
      </c>
      <c r="AN144">
        <f>INDEX(TeamStats!$E:$E,MATCH(MatchResults!B144,TeamStats!$A:$A,0))</f>
        <v>38.4059859369763</v>
      </c>
      <c r="AO144">
        <f>INDEX(TeamStats!$E:$E,MATCH(MatchResults!C144,TeamStats!$A:$A,0))</f>
        <v>53.677197121847897</v>
      </c>
      <c r="AP144">
        <f>INDEX(TeamStats!$E:$E,MATCH(MatchResults!D144,TeamStats!$A:$A,0))</f>
        <v>68.492066293753098</v>
      </c>
      <c r="AQ144">
        <f>INDEX(TeamStats!$E:$E,MATCH(MatchResults!E144,TeamStats!$A:$A,0))</f>
        <v>58.2448116160841</v>
      </c>
      <c r="AR144">
        <f>INDEX(TeamStats!$E:$E,MATCH(MatchResults!F144,TeamStats!$A:$A,0))</f>
        <v>113.866440765571</v>
      </c>
      <c r="AS144">
        <f>INDEX(TeamStats!$E:$E,MATCH(MatchResults!G144,TeamStats!$A:$A,0))</f>
        <v>75.392086462304803</v>
      </c>
    </row>
    <row r="145" spans="1:45" x14ac:dyDescent="0.35">
      <c r="A145">
        <v>144</v>
      </c>
      <c r="B145">
        <v>5123</v>
      </c>
      <c r="C145">
        <v>4013</v>
      </c>
      <c r="D145">
        <v>1625</v>
      </c>
      <c r="E145">
        <v>2137</v>
      </c>
      <c r="F145">
        <v>2959</v>
      </c>
      <c r="G145">
        <v>399</v>
      </c>
      <c r="H145" s="3" t="s">
        <v>12</v>
      </c>
      <c r="I145" t="str">
        <f t="shared" si="24"/>
        <v>BLUE</v>
      </c>
      <c r="J145" t="str">
        <f t="shared" si="25"/>
        <v>BLUE</v>
      </c>
      <c r="K145" t="str">
        <f t="shared" si="26"/>
        <v>BLUE</v>
      </c>
      <c r="L145" t="str">
        <f t="shared" si="22"/>
        <v>BLUE</v>
      </c>
      <c r="N145">
        <f t="shared" si="27"/>
        <v>1</v>
      </c>
      <c r="O145">
        <f t="shared" si="28"/>
        <v>1</v>
      </c>
      <c r="P145">
        <f t="shared" si="29"/>
        <v>1</v>
      </c>
      <c r="Q145">
        <f t="shared" si="23"/>
        <v>1</v>
      </c>
      <c r="S145" s="4">
        <f>INDEX(TeamStats!$B:$B,MATCH(MatchResults!B145,TeamStats!$A:$A,0))</f>
        <v>-28.497683209929001</v>
      </c>
      <c r="T145" s="4">
        <f>INDEX(TeamStats!$B:$B,MATCH(MatchResults!C145,TeamStats!$A:$A,0))</f>
        <v>-42.639822423329797</v>
      </c>
      <c r="U145" s="4">
        <f>INDEX(TeamStats!$B:$B,MATCH(MatchResults!D145,TeamStats!$A:$A,0))</f>
        <v>91.400324983842296</v>
      </c>
      <c r="V145" s="4">
        <f>INDEX(TeamStats!$B:$B,MATCH(MatchResults!E145,TeamStats!$A:$A,0))</f>
        <v>24.3991117106807</v>
      </c>
      <c r="W145" s="4">
        <f>INDEX(TeamStats!$B:$B,MATCH(MatchResults!F145,TeamStats!$A:$A,0))</f>
        <v>35.671559529272898</v>
      </c>
      <c r="X145" s="4">
        <f>INDEX(TeamStats!$B:$B,MATCH(MatchResults!G145,TeamStats!$A:$A,0))</f>
        <v>51.596073682174698</v>
      </c>
      <c r="Z145">
        <f>INDEX(TeamStats!$C:$C,MATCH(MatchResults!B145,TeamStats!$A:$A,0))</f>
        <v>31.5933675918609</v>
      </c>
      <c r="AA145">
        <f>INDEX(TeamStats!$C:$C,MATCH(MatchResults!C145,TeamStats!$A:$A,0))</f>
        <v>47.3892550035713</v>
      </c>
      <c r="AB145">
        <f>INDEX(TeamStats!$C:$C,MATCH(MatchResults!D145,TeamStats!$A:$A,0))</f>
        <v>99.679851665618997</v>
      </c>
      <c r="AC145">
        <f>INDEX(TeamStats!$C:$C,MATCH(MatchResults!E145,TeamStats!$A:$A,0))</f>
        <v>79.659076246650201</v>
      </c>
      <c r="AD145">
        <f>INDEX(TeamStats!$C:$C,MATCH(MatchResults!F145,TeamStats!$A:$A,0))</f>
        <v>76.541007475470394</v>
      </c>
      <c r="AE145">
        <f>INDEX(TeamStats!$C:$C,MATCH(MatchResults!G145,TeamStats!$A:$A,0))</f>
        <v>101.820876530116</v>
      </c>
      <c r="AG145">
        <f>INDEX(TeamStats!$D:$D,MATCH(MatchResults!B145,TeamStats!$A:$A,0))</f>
        <v>-69.622990273833494</v>
      </c>
      <c r="AH145">
        <f>INDEX(TeamStats!$D:$D,MATCH(MatchResults!C145,TeamStats!$A:$A,0))</f>
        <v>1.91390086860651</v>
      </c>
      <c r="AI145">
        <f>INDEX(TeamStats!$D:$D,MATCH(MatchResults!D145,TeamStats!$A:$A,0))</f>
        <v>54.816180640208898</v>
      </c>
      <c r="AJ145">
        <f>INDEX(TeamStats!$D:$D,MATCH(MatchResults!E145,TeamStats!$A:$A,0))</f>
        <v>23.987792497757201</v>
      </c>
      <c r="AK145">
        <f>INDEX(TeamStats!$D:$D,MATCH(MatchResults!F145,TeamStats!$A:$A,0))</f>
        <v>20.7127040978636</v>
      </c>
      <c r="AL145">
        <f>INDEX(TeamStats!$D:$D,MATCH(MatchResults!G145,TeamStats!$A:$A,0))</f>
        <v>53.815643795126199</v>
      </c>
      <c r="AN145">
        <f>INDEX(TeamStats!$E:$E,MATCH(MatchResults!B145,TeamStats!$A:$A,0))</f>
        <v>24.5927661054052</v>
      </c>
      <c r="AO145">
        <f>INDEX(TeamStats!$E:$E,MATCH(MatchResults!C145,TeamStats!$A:$A,0))</f>
        <v>40.435077424629199</v>
      </c>
      <c r="AP145">
        <f>INDEX(TeamStats!$E:$E,MATCH(MatchResults!D145,TeamStats!$A:$A,0))</f>
        <v>113.082048063667</v>
      </c>
      <c r="AQ145">
        <f>INDEX(TeamStats!$E:$E,MATCH(MatchResults!E145,TeamStats!$A:$A,0))</f>
        <v>78.916527721790303</v>
      </c>
      <c r="AR145">
        <f>INDEX(TeamStats!$E:$E,MATCH(MatchResults!F145,TeamStats!$A:$A,0))</f>
        <v>80.2362560303105</v>
      </c>
      <c r="AS145">
        <f>INDEX(TeamStats!$E:$E,MATCH(MatchResults!G145,TeamStats!$A:$A,0))</f>
        <v>104.22959662081701</v>
      </c>
    </row>
    <row r="146" spans="1:45" x14ac:dyDescent="0.35">
      <c r="A146">
        <v>145</v>
      </c>
      <c r="B146">
        <v>1538</v>
      </c>
      <c r="C146">
        <v>2485</v>
      </c>
      <c r="D146">
        <v>3318</v>
      </c>
      <c r="E146">
        <v>1816</v>
      </c>
      <c r="F146">
        <v>334</v>
      </c>
      <c r="G146">
        <v>5030</v>
      </c>
      <c r="H146" s="3" t="s">
        <v>13</v>
      </c>
      <c r="I146" t="str">
        <f t="shared" si="24"/>
        <v>RED</v>
      </c>
      <c r="J146" t="str">
        <f t="shared" si="25"/>
        <v>RED</v>
      </c>
      <c r="K146" t="str">
        <f t="shared" si="26"/>
        <v>RED</v>
      </c>
      <c r="L146" t="str">
        <f t="shared" si="22"/>
        <v>RED</v>
      </c>
      <c r="N146">
        <f t="shared" si="27"/>
        <v>1</v>
      </c>
      <c r="O146">
        <f t="shared" si="28"/>
        <v>1</v>
      </c>
      <c r="P146">
        <f t="shared" si="29"/>
        <v>1</v>
      </c>
      <c r="Q146">
        <f t="shared" si="23"/>
        <v>1</v>
      </c>
      <c r="S146" s="4">
        <f>INDEX(TeamStats!$B:$B,MATCH(MatchResults!B146,TeamStats!$A:$A,0))</f>
        <v>-0.81960495142143397</v>
      </c>
      <c r="T146" s="4">
        <f>INDEX(TeamStats!$B:$B,MATCH(MatchResults!C146,TeamStats!$A:$A,0))</f>
        <v>95.746049969475195</v>
      </c>
      <c r="U146" s="4">
        <f>INDEX(TeamStats!$B:$B,MATCH(MatchResults!D146,TeamStats!$A:$A,0))</f>
        <v>-1.92465146708961</v>
      </c>
      <c r="V146" s="4">
        <f>INDEX(TeamStats!$B:$B,MATCH(MatchResults!E146,TeamStats!$A:$A,0))</f>
        <v>41.158252356060402</v>
      </c>
      <c r="W146" s="4">
        <f>INDEX(TeamStats!$B:$B,MATCH(MatchResults!F146,TeamStats!$A:$A,0))</f>
        <v>28.302955675209802</v>
      </c>
      <c r="X146" s="4">
        <f>INDEX(TeamStats!$B:$B,MATCH(MatchResults!G146,TeamStats!$A:$A,0))</f>
        <v>-60.150262528439796</v>
      </c>
      <c r="Z146">
        <f>INDEX(TeamStats!$C:$C,MATCH(MatchResults!B146,TeamStats!$A:$A,0))</f>
        <v>65.466898921311895</v>
      </c>
      <c r="AA146">
        <f>INDEX(TeamStats!$C:$C,MATCH(MatchResults!C146,TeamStats!$A:$A,0))</f>
        <v>96.246002271856</v>
      </c>
      <c r="AB146">
        <f>INDEX(TeamStats!$C:$C,MATCH(MatchResults!D146,TeamStats!$A:$A,0))</f>
        <v>72.133957839335196</v>
      </c>
      <c r="AC146">
        <f>INDEX(TeamStats!$C:$C,MATCH(MatchResults!E146,TeamStats!$A:$A,0))</f>
        <v>77.810284463799604</v>
      </c>
      <c r="AD146">
        <f>INDEX(TeamStats!$C:$C,MATCH(MatchResults!F146,TeamStats!$A:$A,0))</f>
        <v>64.648737641039304</v>
      </c>
      <c r="AE146">
        <f>INDEX(TeamStats!$C:$C,MATCH(MatchResults!G146,TeamStats!$A:$A,0))</f>
        <v>19.599274659821901</v>
      </c>
      <c r="AG146">
        <f>INDEX(TeamStats!$D:$D,MATCH(MatchResults!B146,TeamStats!$A:$A,0))</f>
        <v>7.0254130366621101</v>
      </c>
      <c r="AH146">
        <f>INDEX(TeamStats!$D:$D,MATCH(MatchResults!C146,TeamStats!$A:$A,0))</f>
        <v>60.023357793231703</v>
      </c>
      <c r="AI146">
        <f>INDEX(TeamStats!$D:$D,MATCH(MatchResults!D146,TeamStats!$A:$A,0))</f>
        <v>22.169231661152299</v>
      </c>
      <c r="AJ146">
        <f>INDEX(TeamStats!$D:$D,MATCH(MatchResults!E146,TeamStats!$A:$A,0))</f>
        <v>48.312036857568302</v>
      </c>
      <c r="AK146">
        <f>INDEX(TeamStats!$D:$D,MATCH(MatchResults!F146,TeamStats!$A:$A,0))</f>
        <v>26.174751422355701</v>
      </c>
      <c r="AL146">
        <f>INDEX(TeamStats!$D:$D,MATCH(MatchResults!G146,TeamStats!$A:$A,0))</f>
        <v>-43.214862761035597</v>
      </c>
      <c r="AN146">
        <f>INDEX(TeamStats!$E:$E,MATCH(MatchResults!B146,TeamStats!$A:$A,0))</f>
        <v>58.132333646701497</v>
      </c>
      <c r="AO146">
        <f>INDEX(TeamStats!$E:$E,MATCH(MatchResults!C146,TeamStats!$A:$A,0))</f>
        <v>111.125573238662</v>
      </c>
      <c r="AP146">
        <f>INDEX(TeamStats!$E:$E,MATCH(MatchResults!D146,TeamStats!$A:$A,0))</f>
        <v>71.326584843026694</v>
      </c>
      <c r="AQ146">
        <f>INDEX(TeamStats!$E:$E,MATCH(MatchResults!E146,TeamStats!$A:$A,0))</f>
        <v>82.296025257071705</v>
      </c>
      <c r="AR146">
        <f>INDEX(TeamStats!$E:$E,MATCH(MatchResults!F146,TeamStats!$A:$A,0))</f>
        <v>73.441670471028999</v>
      </c>
      <c r="AS146">
        <f>INDEX(TeamStats!$E:$E,MATCH(MatchResults!G146,TeamStats!$A:$A,0))</f>
        <v>12.146752428154601</v>
      </c>
    </row>
    <row r="147" spans="1:45" x14ac:dyDescent="0.35">
      <c r="A147">
        <v>146</v>
      </c>
      <c r="B147">
        <v>2500</v>
      </c>
      <c r="C147">
        <v>33</v>
      </c>
      <c r="D147">
        <v>175</v>
      </c>
      <c r="E147">
        <v>5006</v>
      </c>
      <c r="F147">
        <v>5288</v>
      </c>
      <c r="G147">
        <v>4950</v>
      </c>
      <c r="H147" s="3" t="s">
        <v>13</v>
      </c>
      <c r="I147" t="str">
        <f t="shared" si="24"/>
        <v>RED</v>
      </c>
      <c r="J147" t="str">
        <f t="shared" si="25"/>
        <v>RED</v>
      </c>
      <c r="K147" t="str">
        <f t="shared" si="26"/>
        <v>RED</v>
      </c>
      <c r="L147" t="str">
        <f t="shared" si="22"/>
        <v>RED</v>
      </c>
      <c r="N147">
        <f t="shared" si="27"/>
        <v>1</v>
      </c>
      <c r="O147">
        <f t="shared" si="28"/>
        <v>1</v>
      </c>
      <c r="P147">
        <f t="shared" si="29"/>
        <v>1</v>
      </c>
      <c r="Q147">
        <f t="shared" si="23"/>
        <v>1</v>
      </c>
      <c r="S147" s="4">
        <f>INDEX(TeamStats!$B:$B,MATCH(MatchResults!B147,TeamStats!$A:$A,0))</f>
        <v>-16.859312315854002</v>
      </c>
      <c r="T147" s="4">
        <f>INDEX(TeamStats!$B:$B,MATCH(MatchResults!C147,TeamStats!$A:$A,0))</f>
        <v>40.762836678366703</v>
      </c>
      <c r="U147" s="4">
        <f>INDEX(TeamStats!$B:$B,MATCH(MatchResults!D147,TeamStats!$A:$A,0))</f>
        <v>-7.5947434223738099</v>
      </c>
      <c r="V147" s="4">
        <f>INDEX(TeamStats!$B:$B,MATCH(MatchResults!E147,TeamStats!$A:$A,0))</f>
        <v>-17.4077123736838</v>
      </c>
      <c r="W147" s="4">
        <f>INDEX(TeamStats!$B:$B,MATCH(MatchResults!F147,TeamStats!$A:$A,0))</f>
        <v>-20.861128927453901</v>
      </c>
      <c r="X147" s="4">
        <f>INDEX(TeamStats!$B:$B,MATCH(MatchResults!G147,TeamStats!$A:$A,0))</f>
        <v>26.9659032028488</v>
      </c>
      <c r="Z147">
        <f>INDEX(TeamStats!$C:$C,MATCH(MatchResults!B147,TeamStats!$A:$A,0))</f>
        <v>25.120559377135098</v>
      </c>
      <c r="AA147">
        <f>INDEX(TeamStats!$C:$C,MATCH(MatchResults!C147,TeamStats!$A:$A,0))</f>
        <v>121.904276437504</v>
      </c>
      <c r="AB147">
        <f>INDEX(TeamStats!$C:$C,MATCH(MatchResults!D147,TeamStats!$A:$A,0))</f>
        <v>59.470895523517903</v>
      </c>
      <c r="AC147">
        <f>INDEX(TeamStats!$C:$C,MATCH(MatchResults!E147,TeamStats!$A:$A,0))</f>
        <v>36.777574739964003</v>
      </c>
      <c r="AD147">
        <f>INDEX(TeamStats!$C:$C,MATCH(MatchResults!F147,TeamStats!$A:$A,0))</f>
        <v>29.861460877418299</v>
      </c>
      <c r="AE147">
        <f>INDEX(TeamStats!$C:$C,MATCH(MatchResults!G147,TeamStats!$A:$A,0))</f>
        <v>33.531042330672399</v>
      </c>
      <c r="AG147">
        <f>INDEX(TeamStats!$D:$D,MATCH(MatchResults!B147,TeamStats!$A:$A,0))</f>
        <v>-40.579905728416797</v>
      </c>
      <c r="AH147">
        <f>INDEX(TeamStats!$D:$D,MATCH(MatchResults!C147,TeamStats!$A:$A,0))</f>
        <v>80.165061323517193</v>
      </c>
      <c r="AI147">
        <f>INDEX(TeamStats!$D:$D,MATCH(MatchResults!D147,TeamStats!$A:$A,0))</f>
        <v>5.9651742339987299</v>
      </c>
      <c r="AJ147">
        <f>INDEX(TeamStats!$D:$D,MATCH(MatchResults!E147,TeamStats!$A:$A,0))</f>
        <v>-53.401704545792498</v>
      </c>
      <c r="AK147">
        <f>INDEX(TeamStats!$D:$D,MATCH(MatchResults!F147,TeamStats!$A:$A,0))</f>
        <v>-6.2211905748016596</v>
      </c>
      <c r="AL147">
        <f>INDEX(TeamStats!$D:$D,MATCH(MatchResults!G147,TeamStats!$A:$A,0))</f>
        <v>1.5714845325067801</v>
      </c>
      <c r="AN147">
        <f>INDEX(TeamStats!$E:$E,MATCH(MatchResults!B147,TeamStats!$A:$A,0))</f>
        <v>20.225105188175601</v>
      </c>
      <c r="AO147">
        <f>INDEX(TeamStats!$E:$E,MATCH(MatchResults!C147,TeamStats!$A:$A,0))</f>
        <v>116.255157702739</v>
      </c>
      <c r="AP147">
        <f>INDEX(TeamStats!$E:$E,MATCH(MatchResults!D147,TeamStats!$A:$A,0))</f>
        <v>58.002327618823699</v>
      </c>
      <c r="AQ147">
        <f>INDEX(TeamStats!$E:$E,MATCH(MatchResults!E147,TeamStats!$A:$A,0))</f>
        <v>32.7983359348097</v>
      </c>
      <c r="AR147">
        <f>INDEX(TeamStats!$E:$E,MATCH(MatchResults!F147,TeamStats!$A:$A,0))</f>
        <v>33.365220247429697</v>
      </c>
      <c r="AS147">
        <f>INDEX(TeamStats!$E:$E,MATCH(MatchResults!G147,TeamStats!$A:$A,0))</f>
        <v>47.174337539062101</v>
      </c>
    </row>
    <row r="148" spans="1:45" x14ac:dyDescent="0.35">
      <c r="A148">
        <v>147</v>
      </c>
      <c r="B148">
        <v>2655</v>
      </c>
      <c r="C148">
        <v>329</v>
      </c>
      <c r="D148">
        <v>3492</v>
      </c>
      <c r="E148">
        <v>2607</v>
      </c>
      <c r="F148">
        <v>932</v>
      </c>
      <c r="G148">
        <v>3354</v>
      </c>
      <c r="H148" s="3" t="s">
        <v>13</v>
      </c>
      <c r="I148" t="str">
        <f t="shared" si="24"/>
        <v>RED</v>
      </c>
      <c r="J148" t="str">
        <f t="shared" si="25"/>
        <v>RED</v>
      </c>
      <c r="K148" t="str">
        <f t="shared" si="26"/>
        <v>RED</v>
      </c>
      <c r="L148" t="str">
        <f t="shared" si="22"/>
        <v>RED</v>
      </c>
      <c r="N148">
        <f t="shared" si="27"/>
        <v>1</v>
      </c>
      <c r="O148">
        <f t="shared" si="28"/>
        <v>1</v>
      </c>
      <c r="P148">
        <f t="shared" si="29"/>
        <v>1</v>
      </c>
      <c r="Q148">
        <f t="shared" si="23"/>
        <v>1</v>
      </c>
      <c r="S148" s="4">
        <f>INDEX(TeamStats!$B:$B,MATCH(MatchResults!B148,TeamStats!$A:$A,0))</f>
        <v>-26.334868036565901</v>
      </c>
      <c r="T148" s="4">
        <f>INDEX(TeamStats!$B:$B,MATCH(MatchResults!C148,TeamStats!$A:$A,0))</f>
        <v>-2.3481301162828698</v>
      </c>
      <c r="U148" s="4">
        <f>INDEX(TeamStats!$B:$B,MATCH(MatchResults!D148,TeamStats!$A:$A,0))</f>
        <v>-9.60573434502742</v>
      </c>
      <c r="V148" s="4">
        <f>INDEX(TeamStats!$B:$B,MATCH(MatchResults!E148,TeamStats!$A:$A,0))</f>
        <v>-6.8074611028569496</v>
      </c>
      <c r="W148" s="4">
        <f>INDEX(TeamStats!$B:$B,MATCH(MatchResults!F148,TeamStats!$A:$A,0))</f>
        <v>-52.294479225520703</v>
      </c>
      <c r="X148" s="4">
        <f>INDEX(TeamStats!$B:$B,MATCH(MatchResults!G148,TeamStats!$A:$A,0))</f>
        <v>-56.028943093828097</v>
      </c>
      <c r="Z148">
        <f>INDEX(TeamStats!$C:$C,MATCH(MatchResults!B148,TeamStats!$A:$A,0))</f>
        <v>59.883914436817598</v>
      </c>
      <c r="AA148">
        <f>INDEX(TeamStats!$C:$C,MATCH(MatchResults!C148,TeamStats!$A:$A,0))</f>
        <v>66.962211507349807</v>
      </c>
      <c r="AB148">
        <f>INDEX(TeamStats!$C:$C,MATCH(MatchResults!D148,TeamStats!$A:$A,0))</f>
        <v>44.017806341162498</v>
      </c>
      <c r="AC148">
        <f>INDEX(TeamStats!$C:$C,MATCH(MatchResults!E148,TeamStats!$A:$A,0))</f>
        <v>70.238967027572698</v>
      </c>
      <c r="AD148">
        <f>INDEX(TeamStats!$C:$C,MATCH(MatchResults!F148,TeamStats!$A:$A,0))</f>
        <v>14.4288898375824</v>
      </c>
      <c r="AE148">
        <f>INDEX(TeamStats!$C:$C,MATCH(MatchResults!G148,TeamStats!$A:$A,0))</f>
        <v>-12.1391329273564</v>
      </c>
      <c r="AG148">
        <f>INDEX(TeamStats!$D:$D,MATCH(MatchResults!B148,TeamStats!$A:$A,0))</f>
        <v>9.0048092152343706</v>
      </c>
      <c r="AH148">
        <f>INDEX(TeamStats!$D:$D,MATCH(MatchResults!C148,TeamStats!$A:$A,0))</f>
        <v>14.853268329635901</v>
      </c>
      <c r="AI148">
        <f>INDEX(TeamStats!$D:$D,MATCH(MatchResults!D148,TeamStats!$A:$A,0))</f>
        <v>17.996937101573199</v>
      </c>
      <c r="AJ148">
        <f>INDEX(TeamStats!$D:$D,MATCH(MatchResults!E148,TeamStats!$A:$A,0))</f>
        <v>11.662346116225899</v>
      </c>
      <c r="AK148">
        <f>INDEX(TeamStats!$D:$D,MATCH(MatchResults!F148,TeamStats!$A:$A,0))</f>
        <v>-35.956010265344702</v>
      </c>
      <c r="AL148">
        <f>INDEX(TeamStats!$D:$D,MATCH(MatchResults!G148,TeamStats!$A:$A,0))</f>
        <v>-100.056398975207</v>
      </c>
      <c r="AN148">
        <f>INDEX(TeamStats!$E:$E,MATCH(MatchResults!B148,TeamStats!$A:$A,0))</f>
        <v>50.915169524580598</v>
      </c>
      <c r="AO148">
        <f>INDEX(TeamStats!$E:$E,MATCH(MatchResults!C148,TeamStats!$A:$A,0))</f>
        <v>59.029753488544102</v>
      </c>
      <c r="AP148">
        <f>INDEX(TeamStats!$E:$E,MATCH(MatchResults!D148,TeamStats!$A:$A,0))</f>
        <v>48.399787106564602</v>
      </c>
      <c r="AQ148">
        <f>INDEX(TeamStats!$E:$E,MATCH(MatchResults!E148,TeamStats!$A:$A,0))</f>
        <v>65.990779618234498</v>
      </c>
      <c r="AR148">
        <f>INDEX(TeamStats!$E:$E,MATCH(MatchResults!F148,TeamStats!$A:$A,0))</f>
        <v>14.8531535456677</v>
      </c>
      <c r="AS148">
        <f>INDEX(TeamStats!$E:$E,MATCH(MatchResults!G148,TeamStats!$A:$A,0))</f>
        <v>-19.705456018612999</v>
      </c>
    </row>
    <row r="149" spans="1:45" x14ac:dyDescent="0.35">
      <c r="A149">
        <v>148</v>
      </c>
      <c r="B149">
        <v>3959</v>
      </c>
      <c r="C149">
        <v>2198</v>
      </c>
      <c r="D149">
        <v>2175</v>
      </c>
      <c r="E149">
        <v>319</v>
      </c>
      <c r="F149">
        <v>2834</v>
      </c>
      <c r="G149">
        <v>1540</v>
      </c>
      <c r="H149" s="3" t="s">
        <v>12</v>
      </c>
      <c r="I149" t="str">
        <f t="shared" si="24"/>
        <v>BLUE</v>
      </c>
      <c r="J149" t="str">
        <f t="shared" si="25"/>
        <v>RED</v>
      </c>
      <c r="K149" t="str">
        <f t="shared" si="26"/>
        <v>BLUE</v>
      </c>
      <c r="L149" t="str">
        <f t="shared" si="22"/>
        <v>RED</v>
      </c>
      <c r="N149">
        <f t="shared" si="27"/>
        <v>1</v>
      </c>
      <c r="O149">
        <f t="shared" si="28"/>
        <v>0</v>
      </c>
      <c r="P149">
        <f t="shared" si="29"/>
        <v>1</v>
      </c>
      <c r="Q149">
        <f t="shared" si="23"/>
        <v>0</v>
      </c>
      <c r="S149" s="4">
        <f>INDEX(TeamStats!$B:$B,MATCH(MatchResults!B149,TeamStats!$A:$A,0))</f>
        <v>-7.1330612651399097</v>
      </c>
      <c r="T149" s="4">
        <f>INDEX(TeamStats!$B:$B,MATCH(MatchResults!C149,TeamStats!$A:$A,0))</f>
        <v>-36.196336836772304</v>
      </c>
      <c r="U149" s="4">
        <f>INDEX(TeamStats!$B:$B,MATCH(MatchResults!D149,TeamStats!$A:$A,0))</f>
        <v>-7.4708654723310604</v>
      </c>
      <c r="V149" s="4">
        <f>INDEX(TeamStats!$B:$B,MATCH(MatchResults!E149,TeamStats!$A:$A,0))</f>
        <v>0.47612549101735402</v>
      </c>
      <c r="W149" s="4">
        <f>INDEX(TeamStats!$B:$B,MATCH(MatchResults!F149,TeamStats!$A:$A,0))</f>
        <v>10.492098648527501</v>
      </c>
      <c r="X149" s="4">
        <f>INDEX(TeamStats!$B:$B,MATCH(MatchResults!G149,TeamStats!$A:$A,0))</f>
        <v>-18.908791938014801</v>
      </c>
      <c r="Z149">
        <f>INDEX(TeamStats!$C:$C,MATCH(MatchResults!B149,TeamStats!$A:$A,0))</f>
        <v>47.835738492744703</v>
      </c>
      <c r="AA149">
        <f>INDEX(TeamStats!$C:$C,MATCH(MatchResults!C149,TeamStats!$A:$A,0))</f>
        <v>50.059823812152999</v>
      </c>
      <c r="AB149">
        <f>INDEX(TeamStats!$C:$C,MATCH(MatchResults!D149,TeamStats!$A:$A,0))</f>
        <v>65.689063413082707</v>
      </c>
      <c r="AC149">
        <f>INDEX(TeamStats!$C:$C,MATCH(MatchResults!E149,TeamStats!$A:$A,0))</f>
        <v>52.695155393010502</v>
      </c>
      <c r="AD149">
        <f>INDEX(TeamStats!$C:$C,MATCH(MatchResults!F149,TeamStats!$A:$A,0))</f>
        <v>34.579530430413399</v>
      </c>
      <c r="AE149">
        <f>INDEX(TeamStats!$C:$C,MATCH(MatchResults!G149,TeamStats!$A:$A,0))</f>
        <v>38.490995968832699</v>
      </c>
      <c r="AG149">
        <f>INDEX(TeamStats!$D:$D,MATCH(MatchResults!B149,TeamStats!$A:$A,0))</f>
        <v>-45.801469481671198</v>
      </c>
      <c r="AH149">
        <f>INDEX(TeamStats!$D:$D,MATCH(MatchResults!C149,TeamStats!$A:$A,0))</f>
        <v>-22.9044947687253</v>
      </c>
      <c r="AI149">
        <f>INDEX(TeamStats!$D:$D,MATCH(MatchResults!D149,TeamStats!$A:$A,0))</f>
        <v>32.442169877085</v>
      </c>
      <c r="AJ149">
        <f>INDEX(TeamStats!$D:$D,MATCH(MatchResults!E149,TeamStats!$A:$A,0))</f>
        <v>15.0658967340378</v>
      </c>
      <c r="AK149">
        <f>INDEX(TeamStats!$D:$D,MATCH(MatchResults!F149,TeamStats!$A:$A,0))</f>
        <v>-13.374242371714899</v>
      </c>
      <c r="AL149">
        <f>INDEX(TeamStats!$D:$D,MATCH(MatchResults!G149,TeamStats!$A:$A,0))</f>
        <v>-7.5589179039667203</v>
      </c>
      <c r="AN149">
        <f>INDEX(TeamStats!$E:$E,MATCH(MatchResults!B149,TeamStats!$A:$A,0))</f>
        <v>43.4738734620149</v>
      </c>
      <c r="AO149">
        <f>INDEX(TeamStats!$E:$E,MATCH(MatchResults!C149,TeamStats!$A:$A,0))</f>
        <v>41.418975813724998</v>
      </c>
      <c r="AP149">
        <f>INDEX(TeamStats!$E:$E,MATCH(MatchResults!D149,TeamStats!$A:$A,0))</f>
        <v>60.077503914646996</v>
      </c>
      <c r="AQ149">
        <f>INDEX(TeamStats!$E:$E,MATCH(MatchResults!E149,TeamStats!$A:$A,0))</f>
        <v>58.514758557694599</v>
      </c>
      <c r="AR149">
        <f>INDEX(TeamStats!$E:$E,MATCH(MatchResults!F149,TeamStats!$A:$A,0))</f>
        <v>45.6361111411209</v>
      </c>
      <c r="AS149">
        <f>INDEX(TeamStats!$E:$E,MATCH(MatchResults!G149,TeamStats!$A:$A,0))</f>
        <v>40.542087189138599</v>
      </c>
    </row>
    <row r="150" spans="1:45" x14ac:dyDescent="0.35">
      <c r="A150">
        <v>149</v>
      </c>
      <c r="B150">
        <v>4925</v>
      </c>
      <c r="C150">
        <v>3467</v>
      </c>
      <c r="D150">
        <v>781</v>
      </c>
      <c r="E150">
        <v>457</v>
      </c>
      <c r="F150">
        <v>2557</v>
      </c>
      <c r="G150">
        <v>4077</v>
      </c>
      <c r="H150" s="3" t="s">
        <v>12</v>
      </c>
      <c r="I150" t="str">
        <f t="shared" si="24"/>
        <v>BLUE</v>
      </c>
      <c r="J150" t="str">
        <f t="shared" si="25"/>
        <v>BLUE</v>
      </c>
      <c r="K150" t="str">
        <f t="shared" si="26"/>
        <v>BLUE</v>
      </c>
      <c r="L150" t="str">
        <f t="shared" si="22"/>
        <v>BLUE</v>
      </c>
      <c r="N150">
        <f t="shared" si="27"/>
        <v>1</v>
      </c>
      <c r="O150">
        <f t="shared" si="28"/>
        <v>1</v>
      </c>
      <c r="P150">
        <f t="shared" si="29"/>
        <v>1</v>
      </c>
      <c r="Q150">
        <f t="shared" si="23"/>
        <v>1</v>
      </c>
      <c r="S150" s="4">
        <f>INDEX(TeamStats!$B:$B,MATCH(MatchResults!B150,TeamStats!$A:$A,0))</f>
        <v>-43.029778909837702</v>
      </c>
      <c r="T150" s="4">
        <f>INDEX(TeamStats!$B:$B,MATCH(MatchResults!C150,TeamStats!$A:$A,0))</f>
        <v>2.5891343867884502</v>
      </c>
      <c r="U150" s="4">
        <f>INDEX(TeamStats!$B:$B,MATCH(MatchResults!D150,TeamStats!$A:$A,0))</f>
        <v>14.120761538901</v>
      </c>
      <c r="V150" s="4">
        <f>INDEX(TeamStats!$B:$B,MATCH(MatchResults!E150,TeamStats!$A:$A,0))</f>
        <v>10.607640665785601</v>
      </c>
      <c r="W150" s="4">
        <f>INDEX(TeamStats!$B:$B,MATCH(MatchResults!F150,TeamStats!$A:$A,0))</f>
        <v>-19.6363016986821</v>
      </c>
      <c r="X150" s="4">
        <f>INDEX(TeamStats!$B:$B,MATCH(MatchResults!G150,TeamStats!$A:$A,0))</f>
        <v>43.762882567085597</v>
      </c>
      <c r="Z150">
        <f>INDEX(TeamStats!$C:$C,MATCH(MatchResults!B150,TeamStats!$A:$A,0))</f>
        <v>32.406959064826403</v>
      </c>
      <c r="AA150">
        <f>INDEX(TeamStats!$C:$C,MATCH(MatchResults!C150,TeamStats!$A:$A,0))</f>
        <v>54.317500730529098</v>
      </c>
      <c r="AB150">
        <f>INDEX(TeamStats!$C:$C,MATCH(MatchResults!D150,TeamStats!$A:$A,0))</f>
        <v>56.756496610329499</v>
      </c>
      <c r="AC150">
        <f>INDEX(TeamStats!$C:$C,MATCH(MatchResults!E150,TeamStats!$A:$A,0))</f>
        <v>37.696459934415699</v>
      </c>
      <c r="AD150">
        <f>INDEX(TeamStats!$C:$C,MATCH(MatchResults!F150,TeamStats!$A:$A,0))</f>
        <v>53.563764065130599</v>
      </c>
      <c r="AE150">
        <f>INDEX(TeamStats!$C:$C,MATCH(MatchResults!G150,TeamStats!$A:$A,0))</f>
        <v>87.460673144415594</v>
      </c>
      <c r="AG150">
        <f>INDEX(TeamStats!$D:$D,MATCH(MatchResults!B150,TeamStats!$A:$A,0))</f>
        <v>-35.018724714142103</v>
      </c>
      <c r="AH150">
        <f>INDEX(TeamStats!$D:$D,MATCH(MatchResults!C150,TeamStats!$A:$A,0))</f>
        <v>-13.5328646629199</v>
      </c>
      <c r="AI150">
        <f>INDEX(TeamStats!$D:$D,MATCH(MatchResults!D150,TeamStats!$A:$A,0))</f>
        <v>8.9465745725255399</v>
      </c>
      <c r="AJ150">
        <f>INDEX(TeamStats!$D:$D,MATCH(MatchResults!E150,TeamStats!$A:$A,0))</f>
        <v>6.9817427468784103</v>
      </c>
      <c r="AK150">
        <f>INDEX(TeamStats!$D:$D,MATCH(MatchResults!F150,TeamStats!$A:$A,0))</f>
        <v>-16.840512925613002</v>
      </c>
      <c r="AL150">
        <f>INDEX(TeamStats!$D:$D,MATCH(MatchResults!G150,TeamStats!$A:$A,0))</f>
        <v>44.898170452469003</v>
      </c>
      <c r="AN150">
        <f>INDEX(TeamStats!$E:$E,MATCH(MatchResults!B150,TeamStats!$A:$A,0))</f>
        <v>23.450143713228702</v>
      </c>
      <c r="AO150">
        <f>INDEX(TeamStats!$E:$E,MATCH(MatchResults!C150,TeamStats!$A:$A,0))</f>
        <v>56.232474195014603</v>
      </c>
      <c r="AP150">
        <f>INDEX(TeamStats!$E:$E,MATCH(MatchResults!D150,TeamStats!$A:$A,0))</f>
        <v>60.0650727062079</v>
      </c>
      <c r="AQ150">
        <f>INDEX(TeamStats!$E:$E,MATCH(MatchResults!E150,TeamStats!$A:$A,0))</f>
        <v>39.309762728146502</v>
      </c>
      <c r="AR150">
        <f>INDEX(TeamStats!$E:$E,MATCH(MatchResults!F150,TeamStats!$A:$A,0))</f>
        <v>48.2447423761026</v>
      </c>
      <c r="AS150">
        <f>INDEX(TeamStats!$E:$E,MATCH(MatchResults!G150,TeamStats!$A:$A,0))</f>
        <v>89.221723439509205</v>
      </c>
    </row>
    <row r="151" spans="1:45" x14ac:dyDescent="0.35">
      <c r="A151">
        <v>150</v>
      </c>
      <c r="B151">
        <v>1671</v>
      </c>
      <c r="C151">
        <v>357</v>
      </c>
      <c r="D151">
        <v>4933</v>
      </c>
      <c r="E151">
        <v>1086</v>
      </c>
      <c r="F151">
        <v>5041</v>
      </c>
      <c r="G151">
        <v>3393</v>
      </c>
      <c r="H151" s="3" t="s">
        <v>12</v>
      </c>
      <c r="I151" t="str">
        <f t="shared" si="24"/>
        <v>BLUE</v>
      </c>
      <c r="J151" t="str">
        <f t="shared" si="25"/>
        <v>RED</v>
      </c>
      <c r="K151" t="str">
        <f t="shared" si="26"/>
        <v>BLUE</v>
      </c>
      <c r="L151" t="str">
        <f t="shared" si="22"/>
        <v>RED</v>
      </c>
      <c r="N151">
        <f t="shared" si="27"/>
        <v>1</v>
      </c>
      <c r="O151">
        <f t="shared" si="28"/>
        <v>0</v>
      </c>
      <c r="P151">
        <f t="shared" si="29"/>
        <v>1</v>
      </c>
      <c r="Q151">
        <f t="shared" si="23"/>
        <v>0</v>
      </c>
      <c r="S151" s="4">
        <f>INDEX(TeamStats!$B:$B,MATCH(MatchResults!B151,TeamStats!$A:$A,0))</f>
        <v>14.9646110134782</v>
      </c>
      <c r="T151" s="4">
        <f>INDEX(TeamStats!$B:$B,MATCH(MatchResults!C151,TeamStats!$A:$A,0))</f>
        <v>42.2028736426698</v>
      </c>
      <c r="U151" s="4">
        <f>INDEX(TeamStats!$B:$B,MATCH(MatchResults!D151,TeamStats!$A:$A,0))</f>
        <v>-38.8895152087292</v>
      </c>
      <c r="V151" s="4">
        <f>INDEX(TeamStats!$B:$B,MATCH(MatchResults!E151,TeamStats!$A:$A,0))</f>
        <v>24.881078438644</v>
      </c>
      <c r="W151" s="4">
        <f>INDEX(TeamStats!$B:$B,MATCH(MatchResults!F151,TeamStats!$A:$A,0))</f>
        <v>-63.253656795310199</v>
      </c>
      <c r="X151" s="4">
        <f>INDEX(TeamStats!$B:$B,MATCH(MatchResults!G151,TeamStats!$A:$A,0))</f>
        <v>62.450509874164901</v>
      </c>
      <c r="Z151">
        <f>INDEX(TeamStats!$C:$C,MATCH(MatchResults!B151,TeamStats!$A:$A,0))</f>
        <v>60.843227222403101</v>
      </c>
      <c r="AA151">
        <f>INDEX(TeamStats!$C:$C,MATCH(MatchResults!C151,TeamStats!$A:$A,0))</f>
        <v>45.581890657178498</v>
      </c>
      <c r="AB151">
        <f>INDEX(TeamStats!$C:$C,MATCH(MatchResults!D151,TeamStats!$A:$A,0))</f>
        <v>50.040434729015402</v>
      </c>
      <c r="AC151">
        <f>INDEX(TeamStats!$C:$C,MATCH(MatchResults!E151,TeamStats!$A:$A,0))</f>
        <v>28.588141818718601</v>
      </c>
      <c r="AD151">
        <f>INDEX(TeamStats!$C:$C,MATCH(MatchResults!F151,TeamStats!$A:$A,0))</f>
        <v>18.3098165859825</v>
      </c>
      <c r="AE151">
        <f>INDEX(TeamStats!$C:$C,MATCH(MatchResults!G151,TeamStats!$A:$A,0))</f>
        <v>66.585731608685904</v>
      </c>
      <c r="AG151">
        <f>INDEX(TeamStats!$D:$D,MATCH(MatchResults!B151,TeamStats!$A:$A,0))</f>
        <v>19.2436924288846</v>
      </c>
      <c r="AH151">
        <f>INDEX(TeamStats!$D:$D,MATCH(MatchResults!C151,TeamStats!$A:$A,0))</f>
        <v>7.75244773530145</v>
      </c>
      <c r="AI151">
        <f>INDEX(TeamStats!$D:$D,MATCH(MatchResults!D151,TeamStats!$A:$A,0))</f>
        <v>-29.1626999353395</v>
      </c>
      <c r="AJ151">
        <f>INDEX(TeamStats!$D:$D,MATCH(MatchResults!E151,TeamStats!$A:$A,0))</f>
        <v>7.51736897254127</v>
      </c>
      <c r="AK151">
        <f>INDEX(TeamStats!$D:$D,MATCH(MatchResults!F151,TeamStats!$A:$A,0))</f>
        <v>-11.9012956236989</v>
      </c>
      <c r="AL151">
        <f>INDEX(TeamStats!$D:$D,MATCH(MatchResults!G151,TeamStats!$A:$A,0))</f>
        <v>36.273510178829902</v>
      </c>
      <c r="AN151">
        <f>INDEX(TeamStats!$E:$E,MATCH(MatchResults!B151,TeamStats!$A:$A,0))</f>
        <v>60.704323429483097</v>
      </c>
      <c r="AO151">
        <f>INDEX(TeamStats!$E:$E,MATCH(MatchResults!C151,TeamStats!$A:$A,0))</f>
        <v>60.8546343577543</v>
      </c>
      <c r="AP151">
        <f>INDEX(TeamStats!$E:$E,MATCH(MatchResults!D151,TeamStats!$A:$A,0))</f>
        <v>38.2189128827522</v>
      </c>
      <c r="AQ151">
        <f>INDEX(TeamStats!$E:$E,MATCH(MatchResults!E151,TeamStats!$A:$A,0))</f>
        <v>41.453781222148997</v>
      </c>
      <c r="AR151">
        <f>INDEX(TeamStats!$E:$E,MATCH(MatchResults!F151,TeamStats!$A:$A,0))</f>
        <v>13.463649142326</v>
      </c>
      <c r="AS151">
        <f>INDEX(TeamStats!$E:$E,MATCH(MatchResults!G151,TeamStats!$A:$A,0))</f>
        <v>80.786724910985001</v>
      </c>
    </row>
    <row r="152" spans="1:45" x14ac:dyDescent="0.35">
      <c r="A152">
        <v>151</v>
      </c>
      <c r="B152">
        <v>5134</v>
      </c>
      <c r="C152">
        <v>422</v>
      </c>
      <c r="D152">
        <v>639</v>
      </c>
      <c r="E152">
        <v>229</v>
      </c>
      <c r="F152">
        <v>2626</v>
      </c>
      <c r="G152">
        <v>1519</v>
      </c>
      <c r="H152" s="3" t="s">
        <v>12</v>
      </c>
      <c r="I152" t="str">
        <f t="shared" si="24"/>
        <v>BLUE</v>
      </c>
      <c r="J152" t="str">
        <f t="shared" si="25"/>
        <v>BLUE</v>
      </c>
      <c r="K152" t="str">
        <f t="shared" si="26"/>
        <v>BLUE</v>
      </c>
      <c r="L152" t="str">
        <f t="shared" si="22"/>
        <v>BLUE</v>
      </c>
      <c r="N152">
        <f t="shared" si="27"/>
        <v>1</v>
      </c>
      <c r="O152">
        <f t="shared" si="28"/>
        <v>1</v>
      </c>
      <c r="P152">
        <f t="shared" si="29"/>
        <v>1</v>
      </c>
      <c r="Q152">
        <f t="shared" si="23"/>
        <v>1</v>
      </c>
      <c r="S152" s="4">
        <f>INDEX(TeamStats!$B:$B,MATCH(MatchResults!B152,TeamStats!$A:$A,0))</f>
        <v>-85.725752184335093</v>
      </c>
      <c r="T152" s="4">
        <f>INDEX(TeamStats!$B:$B,MATCH(MatchResults!C152,TeamStats!$A:$A,0))</f>
        <v>-5.0720043929444998</v>
      </c>
      <c r="U152" s="4">
        <f>INDEX(TeamStats!$B:$B,MATCH(MatchResults!D152,TeamStats!$A:$A,0))</f>
        <v>4.91274981358292</v>
      </c>
      <c r="V152" s="4">
        <f>INDEX(TeamStats!$B:$B,MATCH(MatchResults!E152,TeamStats!$A:$A,0))</f>
        <v>-34.636587057269402</v>
      </c>
      <c r="W152" s="4">
        <f>INDEX(TeamStats!$B:$B,MATCH(MatchResults!F152,TeamStats!$A:$A,0))</f>
        <v>11.4305460855105</v>
      </c>
      <c r="X152" s="4">
        <f>INDEX(TeamStats!$B:$B,MATCH(MatchResults!G152,TeamStats!$A:$A,0))</f>
        <v>55.394661628577801</v>
      </c>
      <c r="Z152">
        <f>INDEX(TeamStats!$C:$C,MATCH(MatchResults!B152,TeamStats!$A:$A,0))</f>
        <v>-6.0793297719878598</v>
      </c>
      <c r="AA152">
        <f>INDEX(TeamStats!$C:$C,MATCH(MatchResults!C152,TeamStats!$A:$A,0))</f>
        <v>45.780747975384998</v>
      </c>
      <c r="AB152">
        <f>INDEX(TeamStats!$C:$C,MATCH(MatchResults!D152,TeamStats!$A:$A,0))</f>
        <v>47.443938541346597</v>
      </c>
      <c r="AC152">
        <f>INDEX(TeamStats!$C:$C,MATCH(MatchResults!E152,TeamStats!$A:$A,0))</f>
        <v>47.910884079622001</v>
      </c>
      <c r="AD152">
        <f>INDEX(TeamStats!$C:$C,MATCH(MatchResults!F152,TeamStats!$A:$A,0))</f>
        <v>45.434366645233602</v>
      </c>
      <c r="AE152">
        <f>INDEX(TeamStats!$C:$C,MATCH(MatchResults!G152,TeamStats!$A:$A,0))</f>
        <v>75.137585844312497</v>
      </c>
      <c r="AG152">
        <f>INDEX(TeamStats!$D:$D,MATCH(MatchResults!B152,TeamStats!$A:$A,0))</f>
        <v>-98.11398531767</v>
      </c>
      <c r="AH152">
        <f>INDEX(TeamStats!$D:$D,MATCH(MatchResults!C152,TeamStats!$A:$A,0))</f>
        <v>5.7001263227075096</v>
      </c>
      <c r="AI152">
        <f>INDEX(TeamStats!$D:$D,MATCH(MatchResults!D152,TeamStats!$A:$A,0))</f>
        <v>19.0193211588217</v>
      </c>
      <c r="AJ152">
        <f>INDEX(TeamStats!$D:$D,MATCH(MatchResults!E152,TeamStats!$A:$A,0))</f>
        <v>-27.111333406383199</v>
      </c>
      <c r="AK152">
        <f>INDEX(TeamStats!$D:$D,MATCH(MatchResults!F152,TeamStats!$A:$A,0))</f>
        <v>21.4703569766653</v>
      </c>
      <c r="AL152">
        <f>INDEX(TeamStats!$D:$D,MATCH(MatchResults!G152,TeamStats!$A:$A,0))</f>
        <v>69.775726459288194</v>
      </c>
      <c r="AN152">
        <f>INDEX(TeamStats!$E:$E,MATCH(MatchResults!B152,TeamStats!$A:$A,0))</f>
        <v>-13.2657503729226</v>
      </c>
      <c r="AO152">
        <f>INDEX(TeamStats!$E:$E,MATCH(MatchResults!C152,TeamStats!$A:$A,0))</f>
        <v>42.133858204658999</v>
      </c>
      <c r="AP152">
        <f>INDEX(TeamStats!$E:$E,MATCH(MatchResults!D152,TeamStats!$A:$A,0))</f>
        <v>52.638970737051501</v>
      </c>
      <c r="AQ152">
        <f>INDEX(TeamStats!$E:$E,MATCH(MatchResults!E152,TeamStats!$A:$A,0))</f>
        <v>37.729455568786797</v>
      </c>
      <c r="AR152">
        <f>INDEX(TeamStats!$E:$E,MATCH(MatchResults!F152,TeamStats!$A:$A,0))</f>
        <v>52.462116034953901</v>
      </c>
      <c r="AS152">
        <f>INDEX(TeamStats!$E:$E,MATCH(MatchResults!G152,TeamStats!$A:$A,0))</f>
        <v>85.806116041025604</v>
      </c>
    </row>
    <row r="153" spans="1:45" x14ac:dyDescent="0.35">
      <c r="A153">
        <v>152</v>
      </c>
      <c r="B153">
        <v>2959</v>
      </c>
      <c r="C153">
        <v>503</v>
      </c>
      <c r="D153">
        <v>3525</v>
      </c>
      <c r="E153">
        <v>3620</v>
      </c>
      <c r="F153">
        <v>2996</v>
      </c>
      <c r="G153">
        <v>4583</v>
      </c>
      <c r="H153" s="3" t="s">
        <v>13</v>
      </c>
      <c r="I153" t="str">
        <f t="shared" si="24"/>
        <v>BLUE</v>
      </c>
      <c r="J153" t="str">
        <f t="shared" si="25"/>
        <v>RED</v>
      </c>
      <c r="K153" t="str">
        <f t="shared" si="26"/>
        <v>RED</v>
      </c>
      <c r="L153" t="str">
        <f t="shared" si="22"/>
        <v>RED</v>
      </c>
      <c r="N153">
        <f t="shared" si="27"/>
        <v>0</v>
      </c>
      <c r="O153">
        <f t="shared" si="28"/>
        <v>1</v>
      </c>
      <c r="P153">
        <f t="shared" si="29"/>
        <v>1</v>
      </c>
      <c r="Q153">
        <f t="shared" si="23"/>
        <v>1</v>
      </c>
      <c r="S153" s="4">
        <f>INDEX(TeamStats!$B:$B,MATCH(MatchResults!B153,TeamStats!$A:$A,0))</f>
        <v>35.671559529272898</v>
      </c>
      <c r="T153" s="4">
        <f>INDEX(TeamStats!$B:$B,MATCH(MatchResults!C153,TeamStats!$A:$A,0))</f>
        <v>29.304780339596299</v>
      </c>
      <c r="U153" s="4">
        <f>INDEX(TeamStats!$B:$B,MATCH(MatchResults!D153,TeamStats!$A:$A,0))</f>
        <v>-32.174918177181198</v>
      </c>
      <c r="V153" s="4">
        <f>INDEX(TeamStats!$B:$B,MATCH(MatchResults!E153,TeamStats!$A:$A,0))</f>
        <v>33.965764850973599</v>
      </c>
      <c r="W153" s="4">
        <f>INDEX(TeamStats!$B:$B,MATCH(MatchResults!F153,TeamStats!$A:$A,0))</f>
        <v>29.841993439702399</v>
      </c>
      <c r="X153" s="4">
        <f>INDEX(TeamStats!$B:$B,MATCH(MatchResults!G153,TeamStats!$A:$A,0))</f>
        <v>7.0784566969898304</v>
      </c>
      <c r="Z153">
        <f>INDEX(TeamStats!$C:$C,MATCH(MatchResults!B153,TeamStats!$A:$A,0))</f>
        <v>76.541007475470394</v>
      </c>
      <c r="AA153">
        <f>INDEX(TeamStats!$C:$C,MATCH(MatchResults!C153,TeamStats!$A:$A,0))</f>
        <v>66.162124174762795</v>
      </c>
      <c r="AB153">
        <f>INDEX(TeamStats!$C:$C,MATCH(MatchResults!D153,TeamStats!$A:$A,0))</f>
        <v>25.314663373404102</v>
      </c>
      <c r="AC153">
        <f>INDEX(TeamStats!$C:$C,MATCH(MatchResults!E153,TeamStats!$A:$A,0))</f>
        <v>53.843024383689702</v>
      </c>
      <c r="AD153">
        <f>INDEX(TeamStats!$C:$C,MATCH(MatchResults!F153,TeamStats!$A:$A,0))</f>
        <v>62.216567460398302</v>
      </c>
      <c r="AE153">
        <f>INDEX(TeamStats!$C:$C,MATCH(MatchResults!G153,TeamStats!$A:$A,0))</f>
        <v>24.431646333069502</v>
      </c>
      <c r="AG153">
        <f>INDEX(TeamStats!$D:$D,MATCH(MatchResults!B153,TeamStats!$A:$A,0))</f>
        <v>20.7127040978636</v>
      </c>
      <c r="AH153">
        <f>INDEX(TeamStats!$D:$D,MATCH(MatchResults!C153,TeamStats!$A:$A,0))</f>
        <v>37.505669122618997</v>
      </c>
      <c r="AI153">
        <f>INDEX(TeamStats!$D:$D,MATCH(MatchResults!D153,TeamStats!$A:$A,0))</f>
        <v>-38.070050341876197</v>
      </c>
      <c r="AJ153">
        <f>INDEX(TeamStats!$D:$D,MATCH(MatchResults!E153,TeamStats!$A:$A,0))</f>
        <v>-10.201902892944601</v>
      </c>
      <c r="AK153">
        <f>INDEX(TeamStats!$D:$D,MATCH(MatchResults!F153,TeamStats!$A:$A,0))</f>
        <v>25.089144922706499</v>
      </c>
      <c r="AL153">
        <f>INDEX(TeamStats!$D:$D,MATCH(MatchResults!G153,TeamStats!$A:$A,0))</f>
        <v>-5.1659023637604102</v>
      </c>
      <c r="AN153">
        <f>INDEX(TeamStats!$E:$E,MATCH(MatchResults!B153,TeamStats!$A:$A,0))</f>
        <v>80.2362560303105</v>
      </c>
      <c r="AO153">
        <f>INDEX(TeamStats!$E:$E,MATCH(MatchResults!C153,TeamStats!$A:$A,0))</f>
        <v>67.821721097813594</v>
      </c>
      <c r="AP153">
        <f>INDEX(TeamStats!$E:$E,MATCH(MatchResults!D153,TeamStats!$A:$A,0))</f>
        <v>22.816411356551299</v>
      </c>
      <c r="AQ153">
        <f>INDEX(TeamStats!$E:$E,MATCH(MatchResults!E153,TeamStats!$A:$A,0))</f>
        <v>61.756078012570498</v>
      </c>
      <c r="AR153">
        <f>INDEX(TeamStats!$E:$E,MATCH(MatchResults!F153,TeamStats!$A:$A,0))</f>
        <v>70.883284825853806</v>
      </c>
      <c r="AS153">
        <f>INDEX(TeamStats!$E:$E,MATCH(MatchResults!G153,TeamStats!$A:$A,0))</f>
        <v>34.9448097014198</v>
      </c>
    </row>
    <row r="154" spans="1:45" x14ac:dyDescent="0.35">
      <c r="A154">
        <v>153</v>
      </c>
      <c r="B154">
        <v>4499</v>
      </c>
      <c r="C154">
        <v>1918</v>
      </c>
      <c r="D154">
        <v>484</v>
      </c>
      <c r="E154">
        <v>1662</v>
      </c>
      <c r="F154">
        <v>4707</v>
      </c>
      <c r="G154">
        <v>2576</v>
      </c>
      <c r="H154" s="3" t="s">
        <v>13</v>
      </c>
      <c r="I154" t="str">
        <f t="shared" si="24"/>
        <v>RED</v>
      </c>
      <c r="J154" t="str">
        <f t="shared" si="25"/>
        <v>RED</v>
      </c>
      <c r="K154" t="str">
        <f t="shared" si="26"/>
        <v>RED</v>
      </c>
      <c r="L154" t="str">
        <f t="shared" si="22"/>
        <v>RED</v>
      </c>
      <c r="N154">
        <f t="shared" si="27"/>
        <v>1</v>
      </c>
      <c r="O154">
        <f t="shared" si="28"/>
        <v>1</v>
      </c>
      <c r="P154">
        <f t="shared" si="29"/>
        <v>1</v>
      </c>
      <c r="Q154">
        <f t="shared" si="23"/>
        <v>1</v>
      </c>
      <c r="S154" s="4">
        <f>INDEX(TeamStats!$B:$B,MATCH(MatchResults!B154,TeamStats!$A:$A,0))</f>
        <v>26.084742494957499</v>
      </c>
      <c r="T154" s="4">
        <f>INDEX(TeamStats!$B:$B,MATCH(MatchResults!C154,TeamStats!$A:$A,0))</f>
        <v>20.9188099494278</v>
      </c>
      <c r="U154" s="4">
        <f>INDEX(TeamStats!$B:$B,MATCH(MatchResults!D154,TeamStats!$A:$A,0))</f>
        <v>-62.159156068077301</v>
      </c>
      <c r="V154" s="4">
        <f>INDEX(TeamStats!$B:$B,MATCH(MatchResults!E154,TeamStats!$A:$A,0))</f>
        <v>-0.62806265515445103</v>
      </c>
      <c r="W154" s="4">
        <f>INDEX(TeamStats!$B:$B,MATCH(MatchResults!F154,TeamStats!$A:$A,0))</f>
        <v>-22.194052275119301</v>
      </c>
      <c r="X154" s="4">
        <f>INDEX(TeamStats!$B:$B,MATCH(MatchResults!G154,TeamStats!$A:$A,0))</f>
        <v>-32.826704816724003</v>
      </c>
      <c r="Z154">
        <f>INDEX(TeamStats!$C:$C,MATCH(MatchResults!B154,TeamStats!$A:$A,0))</f>
        <v>57.176699399227999</v>
      </c>
      <c r="AA154">
        <f>INDEX(TeamStats!$C:$C,MATCH(MatchResults!C154,TeamStats!$A:$A,0))</f>
        <v>85.099186048406096</v>
      </c>
      <c r="AB154">
        <f>INDEX(TeamStats!$C:$C,MATCH(MatchResults!D154,TeamStats!$A:$A,0))</f>
        <v>26.499958101470099</v>
      </c>
      <c r="AC154">
        <f>INDEX(TeamStats!$C:$C,MATCH(MatchResults!E154,TeamStats!$A:$A,0))</f>
        <v>66.930090093030898</v>
      </c>
      <c r="AD154">
        <f>INDEX(TeamStats!$C:$C,MATCH(MatchResults!F154,TeamStats!$A:$A,0))</f>
        <v>27.541480581478702</v>
      </c>
      <c r="AE154">
        <f>INDEX(TeamStats!$C:$C,MATCH(MatchResults!G154,TeamStats!$A:$A,0))</f>
        <v>16.811991914756401</v>
      </c>
      <c r="AG154">
        <f>INDEX(TeamStats!$D:$D,MATCH(MatchResults!B154,TeamStats!$A:$A,0))</f>
        <v>17.2696337012807</v>
      </c>
      <c r="AH154">
        <f>INDEX(TeamStats!$D:$D,MATCH(MatchResults!C154,TeamStats!$A:$A,0))</f>
        <v>49.548270613693802</v>
      </c>
      <c r="AI154">
        <f>INDEX(TeamStats!$D:$D,MATCH(MatchResults!D154,TeamStats!$A:$A,0))</f>
        <v>-37.441321081122098</v>
      </c>
      <c r="AJ154">
        <f>INDEX(TeamStats!$D:$D,MATCH(MatchResults!E154,TeamStats!$A:$A,0))</f>
        <v>22.378264880937898</v>
      </c>
      <c r="AK154">
        <f>INDEX(TeamStats!$D:$D,MATCH(MatchResults!F154,TeamStats!$A:$A,0))</f>
        <v>-24.2579329712892</v>
      </c>
      <c r="AL154">
        <f>INDEX(TeamStats!$D:$D,MATCH(MatchResults!G154,TeamStats!$A:$A,0))</f>
        <v>-31.811673356784102</v>
      </c>
      <c r="AN154">
        <f>INDEX(TeamStats!$E:$E,MATCH(MatchResults!B154,TeamStats!$A:$A,0))</f>
        <v>59.3749885550193</v>
      </c>
      <c r="AO154">
        <f>INDEX(TeamStats!$E:$E,MATCH(MatchResults!C154,TeamStats!$A:$A,0))</f>
        <v>86.898874374808699</v>
      </c>
      <c r="AP154">
        <f>INDEX(TeamStats!$E:$E,MATCH(MatchResults!D154,TeamStats!$A:$A,0))</f>
        <v>19.347497896616101</v>
      </c>
      <c r="AQ154">
        <f>INDEX(TeamStats!$E:$E,MATCH(MatchResults!E154,TeamStats!$A:$A,0))</f>
        <v>68.492066293753098</v>
      </c>
      <c r="AR154">
        <f>INDEX(TeamStats!$E:$E,MATCH(MatchResults!F154,TeamStats!$A:$A,0))</f>
        <v>28.6341791106281</v>
      </c>
      <c r="AS154">
        <f>INDEX(TeamStats!$E:$E,MATCH(MatchResults!G154,TeamStats!$A:$A,0))</f>
        <v>21.7763710495094</v>
      </c>
    </row>
    <row r="155" spans="1:45" x14ac:dyDescent="0.35">
      <c r="A155">
        <v>154</v>
      </c>
      <c r="B155">
        <v>195</v>
      </c>
      <c r="C155">
        <v>2158</v>
      </c>
      <c r="D155">
        <v>4914</v>
      </c>
      <c r="E155">
        <v>334</v>
      </c>
      <c r="F155">
        <v>2907</v>
      </c>
      <c r="G155">
        <v>4778</v>
      </c>
      <c r="H155" s="3" t="s">
        <v>12</v>
      </c>
      <c r="I155" t="str">
        <f t="shared" si="24"/>
        <v>BLUE</v>
      </c>
      <c r="J155" t="str">
        <f t="shared" si="25"/>
        <v>BLUE</v>
      </c>
      <c r="K155" t="str">
        <f t="shared" si="26"/>
        <v>BLUE</v>
      </c>
      <c r="L155" t="str">
        <f t="shared" si="22"/>
        <v>BLUE</v>
      </c>
      <c r="N155">
        <f t="shared" si="27"/>
        <v>1</v>
      </c>
      <c r="O155">
        <f t="shared" si="28"/>
        <v>1</v>
      </c>
      <c r="P155">
        <f t="shared" si="29"/>
        <v>1</v>
      </c>
      <c r="Q155">
        <f t="shared" si="23"/>
        <v>1</v>
      </c>
      <c r="S155" s="4">
        <f>INDEX(TeamStats!$B:$B,MATCH(MatchResults!B155,TeamStats!$A:$A,0))</f>
        <v>16.048292973874901</v>
      </c>
      <c r="T155" s="4">
        <f>INDEX(TeamStats!$B:$B,MATCH(MatchResults!C155,TeamStats!$A:$A,0))</f>
        <v>-30.183225078232098</v>
      </c>
      <c r="U155" s="4">
        <f>INDEX(TeamStats!$B:$B,MATCH(MatchResults!D155,TeamStats!$A:$A,0))</f>
        <v>17.319370264332498</v>
      </c>
      <c r="V155" s="4">
        <f>INDEX(TeamStats!$B:$B,MATCH(MatchResults!E155,TeamStats!$A:$A,0))</f>
        <v>28.302955675209802</v>
      </c>
      <c r="W155" s="4">
        <f>INDEX(TeamStats!$B:$B,MATCH(MatchResults!F155,TeamStats!$A:$A,0))</f>
        <v>48.898316032654101</v>
      </c>
      <c r="X155" s="4">
        <f>INDEX(TeamStats!$B:$B,MATCH(MatchResults!G155,TeamStats!$A:$A,0))</f>
        <v>16.990683473504902</v>
      </c>
      <c r="Z155">
        <f>INDEX(TeamStats!$C:$C,MATCH(MatchResults!B155,TeamStats!$A:$A,0))</f>
        <v>94.610681208523502</v>
      </c>
      <c r="AA155">
        <f>INDEX(TeamStats!$C:$C,MATCH(MatchResults!C155,TeamStats!$A:$A,0))</f>
        <v>47.526774705728698</v>
      </c>
      <c r="AB155">
        <f>INDEX(TeamStats!$C:$C,MATCH(MatchResults!D155,TeamStats!$A:$A,0))</f>
        <v>25.2014392475572</v>
      </c>
      <c r="AC155">
        <f>INDEX(TeamStats!$C:$C,MATCH(MatchResults!E155,TeamStats!$A:$A,0))</f>
        <v>64.648737641039304</v>
      </c>
      <c r="AD155">
        <f>INDEX(TeamStats!$C:$C,MATCH(MatchResults!F155,TeamStats!$A:$A,0))</f>
        <v>81.201050196724097</v>
      </c>
      <c r="AE155">
        <f>INDEX(TeamStats!$C:$C,MATCH(MatchResults!G155,TeamStats!$A:$A,0))</f>
        <v>49.742641349366501</v>
      </c>
      <c r="AG155">
        <f>INDEX(TeamStats!$D:$D,MATCH(MatchResults!B155,TeamStats!$A:$A,0))</f>
        <v>21.221399463791101</v>
      </c>
      <c r="AH155">
        <f>INDEX(TeamStats!$D:$D,MATCH(MatchResults!C155,TeamStats!$A:$A,0))</f>
        <v>-40.705674231238902</v>
      </c>
      <c r="AI155">
        <f>INDEX(TeamStats!$D:$D,MATCH(MatchResults!D155,TeamStats!$A:$A,0))</f>
        <v>-31.6532732945338</v>
      </c>
      <c r="AJ155">
        <f>INDEX(TeamStats!$D:$D,MATCH(MatchResults!E155,TeamStats!$A:$A,0))</f>
        <v>26.174751422355701</v>
      </c>
      <c r="AK155">
        <f>INDEX(TeamStats!$D:$D,MATCH(MatchResults!F155,TeamStats!$A:$A,0))</f>
        <v>70.524705453845201</v>
      </c>
      <c r="AL155">
        <f>INDEX(TeamStats!$D:$D,MATCH(MatchResults!G155,TeamStats!$A:$A,0))</f>
        <v>7.1773946348575297</v>
      </c>
      <c r="AN155">
        <f>INDEX(TeamStats!$E:$E,MATCH(MatchResults!B155,TeamStats!$A:$A,0))</f>
        <v>86.164849390826603</v>
      </c>
      <c r="AO155">
        <f>INDEX(TeamStats!$E:$E,MATCH(MatchResults!C155,TeamStats!$A:$A,0))</f>
        <v>38.4059859369763</v>
      </c>
      <c r="AP155">
        <f>INDEX(TeamStats!$E:$E,MATCH(MatchResults!D155,TeamStats!$A:$A,0))</f>
        <v>34.117504148514101</v>
      </c>
      <c r="AQ155">
        <f>INDEX(TeamStats!$E:$E,MATCH(MatchResults!E155,TeamStats!$A:$A,0))</f>
        <v>73.441670471028999</v>
      </c>
      <c r="AR155">
        <f>INDEX(TeamStats!$E:$E,MATCH(MatchResults!F155,TeamStats!$A:$A,0))</f>
        <v>87.236332828451793</v>
      </c>
      <c r="AS155">
        <f>INDEX(TeamStats!$E:$E,MATCH(MatchResults!G155,TeamStats!$A:$A,0))</f>
        <v>54.202413229746099</v>
      </c>
    </row>
    <row r="156" spans="1:45" x14ac:dyDescent="0.35">
      <c r="A156">
        <v>155</v>
      </c>
      <c r="B156">
        <v>3997</v>
      </c>
      <c r="C156">
        <v>4946</v>
      </c>
      <c r="D156">
        <v>2137</v>
      </c>
      <c r="E156">
        <v>1939</v>
      </c>
      <c r="F156">
        <v>20</v>
      </c>
      <c r="G156">
        <v>900</v>
      </c>
      <c r="H156" s="3" t="s">
        <v>13</v>
      </c>
      <c r="I156" t="str">
        <f t="shared" si="24"/>
        <v>RED</v>
      </c>
      <c r="J156" t="str">
        <f t="shared" si="25"/>
        <v>RED</v>
      </c>
      <c r="K156" t="str">
        <f t="shared" si="26"/>
        <v>RED</v>
      </c>
      <c r="L156" t="str">
        <f t="shared" si="22"/>
        <v>RED</v>
      </c>
      <c r="N156">
        <f t="shared" si="27"/>
        <v>1</v>
      </c>
      <c r="O156">
        <f t="shared" si="28"/>
        <v>1</v>
      </c>
      <c r="P156">
        <f t="shared" si="29"/>
        <v>1</v>
      </c>
      <c r="Q156">
        <f t="shared" si="23"/>
        <v>1</v>
      </c>
      <c r="S156" s="4">
        <f>INDEX(TeamStats!$B:$B,MATCH(MatchResults!B156,TeamStats!$A:$A,0))</f>
        <v>-21.954681270176302</v>
      </c>
      <c r="T156" s="4">
        <f>INDEX(TeamStats!$B:$B,MATCH(MatchResults!C156,TeamStats!$A:$A,0))</f>
        <v>55.658045942187499</v>
      </c>
      <c r="U156" s="4">
        <f>INDEX(TeamStats!$B:$B,MATCH(MatchResults!D156,TeamStats!$A:$A,0))</f>
        <v>24.3991117106807</v>
      </c>
      <c r="V156" s="4">
        <f>INDEX(TeamStats!$B:$B,MATCH(MatchResults!E156,TeamStats!$A:$A,0))</f>
        <v>-5.8902758361538696</v>
      </c>
      <c r="W156" s="4">
        <f>INDEX(TeamStats!$B:$B,MATCH(MatchResults!F156,TeamStats!$A:$A,0))</f>
        <v>-16.4308678984662</v>
      </c>
      <c r="X156" s="4">
        <f>INDEX(TeamStats!$B:$B,MATCH(MatchResults!G156,TeamStats!$A:$A,0))</f>
        <v>6.2061718335147598</v>
      </c>
      <c r="Z156">
        <f>INDEX(TeamStats!$C:$C,MATCH(MatchResults!B156,TeamStats!$A:$A,0))</f>
        <v>45.548174871274703</v>
      </c>
      <c r="AA156">
        <f>INDEX(TeamStats!$C:$C,MATCH(MatchResults!C156,TeamStats!$A:$A,0))</f>
        <v>59.6775187237347</v>
      </c>
      <c r="AB156">
        <f>INDEX(TeamStats!$C:$C,MATCH(MatchResults!D156,TeamStats!$A:$A,0))</f>
        <v>79.659076246650201</v>
      </c>
      <c r="AC156">
        <f>INDEX(TeamStats!$C:$C,MATCH(MatchResults!E156,TeamStats!$A:$A,0))</f>
        <v>18.866344788709998</v>
      </c>
      <c r="AD156">
        <f>INDEX(TeamStats!$C:$C,MATCH(MatchResults!F156,TeamStats!$A:$A,0))</f>
        <v>65.600302178949804</v>
      </c>
      <c r="AE156">
        <f>INDEX(TeamStats!$C:$C,MATCH(MatchResults!G156,TeamStats!$A:$A,0))</f>
        <v>81.567855161056698</v>
      </c>
      <c r="AG156">
        <f>INDEX(TeamStats!$D:$D,MATCH(MatchResults!B156,TeamStats!$A:$A,0))</f>
        <v>3.9359847388669098</v>
      </c>
      <c r="AH156">
        <f>INDEX(TeamStats!$D:$D,MATCH(MatchResults!C156,TeamStats!$A:$A,0))</f>
        <v>3.5181469120564399</v>
      </c>
      <c r="AI156">
        <f>INDEX(TeamStats!$D:$D,MATCH(MatchResults!D156,TeamStats!$A:$A,0))</f>
        <v>23.987792497757201</v>
      </c>
      <c r="AJ156">
        <f>INDEX(TeamStats!$D:$D,MATCH(MatchResults!E156,TeamStats!$A:$A,0))</f>
        <v>-47.756729075788897</v>
      </c>
      <c r="AK156">
        <f>INDEX(TeamStats!$D:$D,MATCH(MatchResults!F156,TeamStats!$A:$A,0))</f>
        <v>-45.092452199434902</v>
      </c>
      <c r="AL156">
        <f>INDEX(TeamStats!$D:$D,MATCH(MatchResults!G156,TeamStats!$A:$A,0))</f>
        <v>20.103035171454199</v>
      </c>
      <c r="AN156">
        <f>INDEX(TeamStats!$E:$E,MATCH(MatchResults!B156,TeamStats!$A:$A,0))</f>
        <v>48.167960189475899</v>
      </c>
      <c r="AO156">
        <f>INDEX(TeamStats!$E:$E,MATCH(MatchResults!C156,TeamStats!$A:$A,0))</f>
        <v>66.767080965068303</v>
      </c>
      <c r="AP156">
        <f>INDEX(TeamStats!$E:$E,MATCH(MatchResults!D156,TeamStats!$A:$A,0))</f>
        <v>78.916527721790303</v>
      </c>
      <c r="AQ156">
        <f>INDEX(TeamStats!$E:$E,MATCH(MatchResults!E156,TeamStats!$A:$A,0))</f>
        <v>23.542614602743601</v>
      </c>
      <c r="AR156">
        <f>INDEX(TeamStats!$E:$E,MATCH(MatchResults!F156,TeamStats!$A:$A,0))</f>
        <v>53.677197121847897</v>
      </c>
      <c r="AS156">
        <f>INDEX(TeamStats!$E:$E,MATCH(MatchResults!G156,TeamStats!$A:$A,0))</f>
        <v>76.410851665636699</v>
      </c>
    </row>
    <row r="157" spans="1:45" x14ac:dyDescent="0.35">
      <c r="A157">
        <v>156</v>
      </c>
      <c r="B157">
        <v>4547</v>
      </c>
      <c r="C157">
        <v>4013</v>
      </c>
      <c r="D157">
        <v>3354</v>
      </c>
      <c r="E157">
        <v>4531</v>
      </c>
      <c r="F157">
        <v>5196</v>
      </c>
      <c r="G157">
        <v>5288</v>
      </c>
      <c r="H157" s="3" t="s">
        <v>12</v>
      </c>
      <c r="I157" t="str">
        <f t="shared" si="24"/>
        <v>BLUE</v>
      </c>
      <c r="J157" t="str">
        <f t="shared" si="25"/>
        <v>BLUE</v>
      </c>
      <c r="K157" t="str">
        <f t="shared" si="26"/>
        <v>BLUE</v>
      </c>
      <c r="L157" t="str">
        <f t="shared" si="22"/>
        <v>BLUE</v>
      </c>
      <c r="N157">
        <f t="shared" si="27"/>
        <v>1</v>
      </c>
      <c r="O157">
        <f t="shared" si="28"/>
        <v>1</v>
      </c>
      <c r="P157">
        <f t="shared" si="29"/>
        <v>1</v>
      </c>
      <c r="Q157">
        <f t="shared" si="23"/>
        <v>1</v>
      </c>
      <c r="S157" s="4">
        <f>INDEX(TeamStats!$B:$B,MATCH(MatchResults!B157,TeamStats!$A:$A,0))</f>
        <v>-29.542818265138699</v>
      </c>
      <c r="T157" s="4">
        <f>INDEX(TeamStats!$B:$B,MATCH(MatchResults!C157,TeamStats!$A:$A,0))</f>
        <v>-42.639822423329797</v>
      </c>
      <c r="U157" s="4">
        <f>INDEX(TeamStats!$B:$B,MATCH(MatchResults!D157,TeamStats!$A:$A,0))</f>
        <v>-56.028943093828097</v>
      </c>
      <c r="V157" s="4">
        <f>INDEX(TeamStats!$B:$B,MATCH(MatchResults!E157,TeamStats!$A:$A,0))</f>
        <v>-28.280349800835999</v>
      </c>
      <c r="W157" s="4">
        <f>INDEX(TeamStats!$B:$B,MATCH(MatchResults!F157,TeamStats!$A:$A,0))</f>
        <v>-40.097499393659703</v>
      </c>
      <c r="X157" s="4">
        <f>INDEX(TeamStats!$B:$B,MATCH(MatchResults!G157,TeamStats!$A:$A,0))</f>
        <v>-20.861128927453901</v>
      </c>
      <c r="Z157">
        <f>INDEX(TeamStats!$C:$C,MATCH(MatchResults!B157,TeamStats!$A:$A,0))</f>
        <v>36.905451220173497</v>
      </c>
      <c r="AA157">
        <f>INDEX(TeamStats!$C:$C,MATCH(MatchResults!C157,TeamStats!$A:$A,0))</f>
        <v>47.3892550035713</v>
      </c>
      <c r="AB157">
        <f>INDEX(TeamStats!$C:$C,MATCH(MatchResults!D157,TeamStats!$A:$A,0))</f>
        <v>-12.1391329273564</v>
      </c>
      <c r="AC157">
        <f>INDEX(TeamStats!$C:$C,MATCH(MatchResults!E157,TeamStats!$A:$A,0))</f>
        <v>15.3380546473027</v>
      </c>
      <c r="AD157">
        <f>INDEX(TeamStats!$C:$C,MATCH(MatchResults!F157,TeamStats!$A:$A,0))</f>
        <v>40.363945911013602</v>
      </c>
      <c r="AE157">
        <f>INDEX(TeamStats!$C:$C,MATCH(MatchResults!G157,TeamStats!$A:$A,0))</f>
        <v>29.861460877418299</v>
      </c>
      <c r="AG157">
        <f>INDEX(TeamStats!$D:$D,MATCH(MatchResults!B157,TeamStats!$A:$A,0))</f>
        <v>-4.4396512187021102</v>
      </c>
      <c r="AH157">
        <f>INDEX(TeamStats!$D:$D,MATCH(MatchResults!C157,TeamStats!$A:$A,0))</f>
        <v>1.91390086860651</v>
      </c>
      <c r="AI157">
        <f>INDEX(TeamStats!$D:$D,MATCH(MatchResults!D157,TeamStats!$A:$A,0))</f>
        <v>-100.056398975207</v>
      </c>
      <c r="AJ157">
        <f>INDEX(TeamStats!$D:$D,MATCH(MatchResults!E157,TeamStats!$A:$A,0))</f>
        <v>-33.336104491550699</v>
      </c>
      <c r="AK157">
        <f>INDEX(TeamStats!$D:$D,MATCH(MatchResults!F157,TeamStats!$A:$A,0))</f>
        <v>-29.039441432394899</v>
      </c>
      <c r="AL157">
        <f>INDEX(TeamStats!$D:$D,MATCH(MatchResults!G157,TeamStats!$A:$A,0))</f>
        <v>-6.2211905748016596</v>
      </c>
      <c r="AN157">
        <f>INDEX(TeamStats!$E:$E,MATCH(MatchResults!B157,TeamStats!$A:$A,0))</f>
        <v>28.765333897121</v>
      </c>
      <c r="AO157">
        <f>INDEX(TeamStats!$E:$E,MATCH(MatchResults!C157,TeamStats!$A:$A,0))</f>
        <v>40.435077424629199</v>
      </c>
      <c r="AP157">
        <f>INDEX(TeamStats!$E:$E,MATCH(MatchResults!D157,TeamStats!$A:$A,0))</f>
        <v>-19.705456018612999</v>
      </c>
      <c r="AQ157">
        <f>INDEX(TeamStats!$E:$E,MATCH(MatchResults!E157,TeamStats!$A:$A,0))</f>
        <v>14.838366913462</v>
      </c>
      <c r="AR157">
        <f>INDEX(TeamStats!$E:$E,MATCH(MatchResults!F157,TeamStats!$A:$A,0))</f>
        <v>32.077087995589601</v>
      </c>
      <c r="AS157">
        <f>INDEX(TeamStats!$E:$E,MATCH(MatchResults!G157,TeamStats!$A:$A,0))</f>
        <v>33.365220247429697</v>
      </c>
    </row>
    <row r="158" spans="1:45" x14ac:dyDescent="0.35">
      <c r="A158">
        <v>157</v>
      </c>
      <c r="B158">
        <v>932</v>
      </c>
      <c r="C158">
        <v>1089</v>
      </c>
      <c r="D158">
        <v>4944</v>
      </c>
      <c r="E158">
        <v>3467</v>
      </c>
      <c r="F158">
        <v>2175</v>
      </c>
      <c r="G158">
        <v>175</v>
      </c>
      <c r="H158" s="3" t="s">
        <v>12</v>
      </c>
      <c r="I158" t="str">
        <f t="shared" si="24"/>
        <v>BLUE</v>
      </c>
      <c r="J158" t="str">
        <f t="shared" si="25"/>
        <v>BLUE</v>
      </c>
      <c r="K158" t="str">
        <f t="shared" si="26"/>
        <v>BLUE</v>
      </c>
      <c r="L158" t="str">
        <f t="shared" si="22"/>
        <v>BLUE</v>
      </c>
      <c r="N158">
        <f t="shared" si="27"/>
        <v>1</v>
      </c>
      <c r="O158">
        <f t="shared" si="28"/>
        <v>1</v>
      </c>
      <c r="P158">
        <f t="shared" si="29"/>
        <v>1</v>
      </c>
      <c r="Q158">
        <f t="shared" si="23"/>
        <v>1</v>
      </c>
      <c r="S158" s="4">
        <f>INDEX(TeamStats!$B:$B,MATCH(MatchResults!B158,TeamStats!$A:$A,0))</f>
        <v>-52.294479225520703</v>
      </c>
      <c r="T158" s="4">
        <f>INDEX(TeamStats!$B:$B,MATCH(MatchResults!C158,TeamStats!$A:$A,0))</f>
        <v>-3.5796758721155499</v>
      </c>
      <c r="U158" s="4">
        <f>INDEX(TeamStats!$B:$B,MATCH(MatchResults!D158,TeamStats!$A:$A,0))</f>
        <v>-71.448105189156195</v>
      </c>
      <c r="V158" s="4">
        <f>INDEX(TeamStats!$B:$B,MATCH(MatchResults!E158,TeamStats!$A:$A,0))</f>
        <v>2.5891343867884502</v>
      </c>
      <c r="W158" s="4">
        <f>INDEX(TeamStats!$B:$B,MATCH(MatchResults!F158,TeamStats!$A:$A,0))</f>
        <v>-7.4708654723310604</v>
      </c>
      <c r="X158" s="4">
        <f>INDEX(TeamStats!$B:$B,MATCH(MatchResults!G158,TeamStats!$A:$A,0))</f>
        <v>-7.5947434223738099</v>
      </c>
      <c r="Z158">
        <f>INDEX(TeamStats!$C:$C,MATCH(MatchResults!B158,TeamStats!$A:$A,0))</f>
        <v>14.4288898375824</v>
      </c>
      <c r="AA158">
        <f>INDEX(TeamStats!$C:$C,MATCH(MatchResults!C158,TeamStats!$A:$A,0))</f>
        <v>80.222057016459303</v>
      </c>
      <c r="AB158">
        <f>INDEX(TeamStats!$C:$C,MATCH(MatchResults!D158,TeamStats!$A:$A,0))</f>
        <v>4.9620537578974897</v>
      </c>
      <c r="AC158">
        <f>INDEX(TeamStats!$C:$C,MATCH(MatchResults!E158,TeamStats!$A:$A,0))</f>
        <v>54.317500730529098</v>
      </c>
      <c r="AD158">
        <f>INDEX(TeamStats!$C:$C,MATCH(MatchResults!F158,TeamStats!$A:$A,0))</f>
        <v>65.689063413082707</v>
      </c>
      <c r="AE158">
        <f>INDEX(TeamStats!$C:$C,MATCH(MatchResults!G158,TeamStats!$A:$A,0))</f>
        <v>59.470895523517903</v>
      </c>
      <c r="AG158">
        <f>INDEX(TeamStats!$D:$D,MATCH(MatchResults!B158,TeamStats!$A:$A,0))</f>
        <v>-35.956010265344702</v>
      </c>
      <c r="AH158">
        <f>INDEX(TeamStats!$D:$D,MATCH(MatchResults!C158,TeamStats!$A:$A,0))</f>
        <v>25.569122053754199</v>
      </c>
      <c r="AI158">
        <f>INDEX(TeamStats!$D:$D,MATCH(MatchResults!D158,TeamStats!$A:$A,0))</f>
        <v>-108.26175668665</v>
      </c>
      <c r="AJ158">
        <f>INDEX(TeamStats!$D:$D,MATCH(MatchResults!E158,TeamStats!$A:$A,0))</f>
        <v>-13.5328646629199</v>
      </c>
      <c r="AK158">
        <f>INDEX(TeamStats!$D:$D,MATCH(MatchResults!F158,TeamStats!$A:$A,0))</f>
        <v>32.442169877085</v>
      </c>
      <c r="AL158">
        <f>INDEX(TeamStats!$D:$D,MATCH(MatchResults!G158,TeamStats!$A:$A,0))</f>
        <v>5.9651742339987299</v>
      </c>
      <c r="AN158">
        <f>INDEX(TeamStats!$E:$E,MATCH(MatchResults!B158,TeamStats!$A:$A,0))</f>
        <v>14.8531535456677</v>
      </c>
      <c r="AO158">
        <f>INDEX(TeamStats!$E:$E,MATCH(MatchResults!C158,TeamStats!$A:$A,0))</f>
        <v>69.999722406090498</v>
      </c>
      <c r="AP158">
        <f>INDEX(TeamStats!$E:$E,MATCH(MatchResults!D158,TeamStats!$A:$A,0))</f>
        <v>-5.17281674950826</v>
      </c>
      <c r="AQ158">
        <f>INDEX(TeamStats!$E:$E,MATCH(MatchResults!E158,TeamStats!$A:$A,0))</f>
        <v>56.232474195014603</v>
      </c>
      <c r="AR158">
        <f>INDEX(TeamStats!$E:$E,MATCH(MatchResults!F158,TeamStats!$A:$A,0))</f>
        <v>60.077503914646996</v>
      </c>
      <c r="AS158">
        <f>INDEX(TeamStats!$E:$E,MATCH(MatchResults!G158,TeamStats!$A:$A,0))</f>
        <v>58.002327618823699</v>
      </c>
    </row>
    <row r="159" spans="1:45" x14ac:dyDescent="0.35">
      <c r="A159">
        <v>158</v>
      </c>
      <c r="B159">
        <v>4911</v>
      </c>
      <c r="C159">
        <v>2180</v>
      </c>
      <c r="D159">
        <v>2485</v>
      </c>
      <c r="E159">
        <v>1671</v>
      </c>
      <c r="F159">
        <v>5123</v>
      </c>
      <c r="G159">
        <v>2557</v>
      </c>
      <c r="H159" s="3" t="s">
        <v>13</v>
      </c>
      <c r="I159" t="str">
        <f t="shared" si="24"/>
        <v>RED</v>
      </c>
      <c r="J159" t="str">
        <f t="shared" si="25"/>
        <v>RED</v>
      </c>
      <c r="K159" t="str">
        <f t="shared" si="26"/>
        <v>RED</v>
      </c>
      <c r="L159" t="str">
        <f t="shared" si="22"/>
        <v>RED</v>
      </c>
      <c r="N159">
        <f t="shared" si="27"/>
        <v>1</v>
      </c>
      <c r="O159">
        <f t="shared" si="28"/>
        <v>1</v>
      </c>
      <c r="P159">
        <f t="shared" si="29"/>
        <v>1</v>
      </c>
      <c r="Q159">
        <f t="shared" si="23"/>
        <v>1</v>
      </c>
      <c r="S159" s="4">
        <f>INDEX(TeamStats!$B:$B,MATCH(MatchResults!B159,TeamStats!$A:$A,0))</f>
        <v>2.68885605571643</v>
      </c>
      <c r="T159" s="4">
        <f>INDEX(TeamStats!$B:$B,MATCH(MatchResults!C159,TeamStats!$A:$A,0))</f>
        <v>-24.475445967414899</v>
      </c>
      <c r="U159" s="4">
        <f>INDEX(TeamStats!$B:$B,MATCH(MatchResults!D159,TeamStats!$A:$A,0))</f>
        <v>95.746049969475195</v>
      </c>
      <c r="V159" s="4">
        <f>INDEX(TeamStats!$B:$B,MATCH(MatchResults!E159,TeamStats!$A:$A,0))</f>
        <v>14.9646110134782</v>
      </c>
      <c r="W159" s="4">
        <f>INDEX(TeamStats!$B:$B,MATCH(MatchResults!F159,TeamStats!$A:$A,0))</f>
        <v>-28.497683209929001</v>
      </c>
      <c r="X159" s="4">
        <f>INDEX(TeamStats!$B:$B,MATCH(MatchResults!G159,TeamStats!$A:$A,0))</f>
        <v>-19.6363016986821</v>
      </c>
      <c r="Z159">
        <f>INDEX(TeamStats!$C:$C,MATCH(MatchResults!B159,TeamStats!$A:$A,0))</f>
        <v>64.205334356359003</v>
      </c>
      <c r="AA159">
        <f>INDEX(TeamStats!$C:$C,MATCH(MatchResults!C159,TeamStats!$A:$A,0))</f>
        <v>58.824723219355299</v>
      </c>
      <c r="AB159">
        <f>INDEX(TeamStats!$C:$C,MATCH(MatchResults!D159,TeamStats!$A:$A,0))</f>
        <v>96.246002271856</v>
      </c>
      <c r="AC159">
        <f>INDEX(TeamStats!$C:$C,MATCH(MatchResults!E159,TeamStats!$A:$A,0))</f>
        <v>60.843227222403101</v>
      </c>
      <c r="AD159">
        <f>INDEX(TeamStats!$C:$C,MATCH(MatchResults!F159,TeamStats!$A:$A,0))</f>
        <v>31.5933675918609</v>
      </c>
      <c r="AE159">
        <f>INDEX(TeamStats!$C:$C,MATCH(MatchResults!G159,TeamStats!$A:$A,0))</f>
        <v>53.563764065130599</v>
      </c>
      <c r="AG159">
        <f>INDEX(TeamStats!$D:$D,MATCH(MatchResults!B159,TeamStats!$A:$A,0))</f>
        <v>35.822572977777902</v>
      </c>
      <c r="AH159">
        <f>INDEX(TeamStats!$D:$D,MATCH(MatchResults!C159,TeamStats!$A:$A,0))</f>
        <v>-12.6504119491628</v>
      </c>
      <c r="AI159">
        <f>INDEX(TeamStats!$D:$D,MATCH(MatchResults!D159,TeamStats!$A:$A,0))</f>
        <v>60.023357793231703</v>
      </c>
      <c r="AJ159">
        <f>INDEX(TeamStats!$D:$D,MATCH(MatchResults!E159,TeamStats!$A:$A,0))</f>
        <v>19.2436924288846</v>
      </c>
      <c r="AK159">
        <f>INDEX(TeamStats!$D:$D,MATCH(MatchResults!F159,TeamStats!$A:$A,0))</f>
        <v>-69.622990273833494</v>
      </c>
      <c r="AL159">
        <f>INDEX(TeamStats!$D:$D,MATCH(MatchResults!G159,TeamStats!$A:$A,0))</f>
        <v>-16.840512925613002</v>
      </c>
      <c r="AN159">
        <f>INDEX(TeamStats!$E:$E,MATCH(MatchResults!B159,TeamStats!$A:$A,0))</f>
        <v>69.011609134533501</v>
      </c>
      <c r="AO159">
        <f>INDEX(TeamStats!$E:$E,MATCH(MatchResults!C159,TeamStats!$A:$A,0))</f>
        <v>47.620387976732999</v>
      </c>
      <c r="AP159">
        <f>INDEX(TeamStats!$E:$E,MATCH(MatchResults!D159,TeamStats!$A:$A,0))</f>
        <v>111.125573238662</v>
      </c>
      <c r="AQ159">
        <f>INDEX(TeamStats!$E:$E,MATCH(MatchResults!E159,TeamStats!$A:$A,0))</f>
        <v>60.704323429483097</v>
      </c>
      <c r="AR159">
        <f>INDEX(TeamStats!$E:$E,MATCH(MatchResults!F159,TeamStats!$A:$A,0))</f>
        <v>24.5927661054052</v>
      </c>
      <c r="AS159">
        <f>INDEX(TeamStats!$E:$E,MATCH(MatchResults!G159,TeamStats!$A:$A,0))</f>
        <v>48.2447423761026</v>
      </c>
    </row>
    <row r="160" spans="1:45" x14ac:dyDescent="0.35">
      <c r="A160">
        <v>159</v>
      </c>
      <c r="B160">
        <v>1816</v>
      </c>
      <c r="C160">
        <v>3492</v>
      </c>
      <c r="D160">
        <v>2590</v>
      </c>
      <c r="E160">
        <v>5299</v>
      </c>
      <c r="F160">
        <v>3616</v>
      </c>
      <c r="G160">
        <v>3959</v>
      </c>
      <c r="H160" s="3" t="s">
        <v>13</v>
      </c>
      <c r="I160" t="str">
        <f t="shared" si="24"/>
        <v>RED</v>
      </c>
      <c r="J160" t="str">
        <f t="shared" si="25"/>
        <v>RED</v>
      </c>
      <c r="K160" t="str">
        <f t="shared" si="26"/>
        <v>RED</v>
      </c>
      <c r="L160" t="str">
        <f t="shared" si="22"/>
        <v>RED</v>
      </c>
      <c r="N160">
        <f t="shared" si="27"/>
        <v>1</v>
      </c>
      <c r="O160">
        <f t="shared" si="28"/>
        <v>1</v>
      </c>
      <c r="P160">
        <f t="shared" si="29"/>
        <v>1</v>
      </c>
      <c r="Q160">
        <f t="shared" si="23"/>
        <v>1</v>
      </c>
      <c r="S160" s="4">
        <f>INDEX(TeamStats!$B:$B,MATCH(MatchResults!B160,TeamStats!$A:$A,0))</f>
        <v>41.158252356060402</v>
      </c>
      <c r="T160" s="4">
        <f>INDEX(TeamStats!$B:$B,MATCH(MatchResults!C160,TeamStats!$A:$A,0))</f>
        <v>-9.60573434502742</v>
      </c>
      <c r="U160" s="4">
        <f>INDEX(TeamStats!$B:$B,MATCH(MatchResults!D160,TeamStats!$A:$A,0))</f>
        <v>92.415046970990105</v>
      </c>
      <c r="V160" s="4">
        <f>INDEX(TeamStats!$B:$B,MATCH(MatchResults!E160,TeamStats!$A:$A,0))</f>
        <v>7.1401419084158597</v>
      </c>
      <c r="W160" s="4">
        <f>INDEX(TeamStats!$B:$B,MATCH(MatchResults!F160,TeamStats!$A:$A,0))</f>
        <v>-5.3890634656981904</v>
      </c>
      <c r="X160" s="4">
        <f>INDEX(TeamStats!$B:$B,MATCH(MatchResults!G160,TeamStats!$A:$A,0))</f>
        <v>-7.1330612651399097</v>
      </c>
      <c r="Z160">
        <f>INDEX(TeamStats!$C:$C,MATCH(MatchResults!B160,TeamStats!$A:$A,0))</f>
        <v>77.810284463799604</v>
      </c>
      <c r="AA160">
        <f>INDEX(TeamStats!$C:$C,MATCH(MatchResults!C160,TeamStats!$A:$A,0))</f>
        <v>44.017806341162498</v>
      </c>
      <c r="AB160">
        <f>INDEX(TeamStats!$C:$C,MATCH(MatchResults!D160,TeamStats!$A:$A,0))</f>
        <v>103.370078738499</v>
      </c>
      <c r="AC160">
        <f>INDEX(TeamStats!$C:$C,MATCH(MatchResults!E160,TeamStats!$A:$A,0))</f>
        <v>27.1762608364328</v>
      </c>
      <c r="AD160">
        <f>INDEX(TeamStats!$C:$C,MATCH(MatchResults!F160,TeamStats!$A:$A,0))</f>
        <v>52.1366996648173</v>
      </c>
      <c r="AE160">
        <f>INDEX(TeamStats!$C:$C,MATCH(MatchResults!G160,TeamStats!$A:$A,0))</f>
        <v>47.835738492744703</v>
      </c>
      <c r="AG160">
        <f>INDEX(TeamStats!$D:$D,MATCH(MatchResults!B160,TeamStats!$A:$A,0))</f>
        <v>48.312036857568302</v>
      </c>
      <c r="AH160">
        <f>INDEX(TeamStats!$D:$D,MATCH(MatchResults!C160,TeamStats!$A:$A,0))</f>
        <v>17.996937101573199</v>
      </c>
      <c r="AI160">
        <f>INDEX(TeamStats!$D:$D,MATCH(MatchResults!D160,TeamStats!$A:$A,0))</f>
        <v>75.705735722345096</v>
      </c>
      <c r="AJ160">
        <f>INDEX(TeamStats!$D:$D,MATCH(MatchResults!E160,TeamStats!$A:$A,0))</f>
        <v>-34.0422666557157</v>
      </c>
      <c r="AK160">
        <f>INDEX(TeamStats!$D:$D,MATCH(MatchResults!F160,TeamStats!$A:$A,0))</f>
        <v>16.795983020593901</v>
      </c>
      <c r="AL160">
        <f>INDEX(TeamStats!$D:$D,MATCH(MatchResults!G160,TeamStats!$A:$A,0))</f>
        <v>-45.801469481671198</v>
      </c>
      <c r="AN160">
        <f>INDEX(TeamStats!$E:$E,MATCH(MatchResults!B160,TeamStats!$A:$A,0))</f>
        <v>82.296025257071705</v>
      </c>
      <c r="AO160">
        <f>INDEX(TeamStats!$E:$E,MATCH(MatchResults!C160,TeamStats!$A:$A,0))</f>
        <v>48.399787106564602</v>
      </c>
      <c r="AP160">
        <f>INDEX(TeamStats!$E:$E,MATCH(MatchResults!D160,TeamStats!$A:$A,0))</f>
        <v>110.154700178646</v>
      </c>
      <c r="AQ160">
        <f>INDEX(TeamStats!$E:$E,MATCH(MatchResults!E160,TeamStats!$A:$A,0))</f>
        <v>34.167855549435998</v>
      </c>
      <c r="AR160">
        <f>INDEX(TeamStats!$E:$E,MATCH(MatchResults!F160,TeamStats!$A:$A,0))</f>
        <v>57.747100137974897</v>
      </c>
      <c r="AS160">
        <f>INDEX(TeamStats!$E:$E,MATCH(MatchResults!G160,TeamStats!$A:$A,0))</f>
        <v>43.4738734620149</v>
      </c>
    </row>
    <row r="161" spans="1:45" x14ac:dyDescent="0.35">
      <c r="A161">
        <v>160</v>
      </c>
      <c r="B161">
        <v>4296</v>
      </c>
      <c r="C161">
        <v>781</v>
      </c>
      <c r="D161">
        <v>3318</v>
      </c>
      <c r="E161">
        <v>319</v>
      </c>
      <c r="F161">
        <v>2502</v>
      </c>
      <c r="G161">
        <v>4950</v>
      </c>
      <c r="H161" s="3" t="s">
        <v>13</v>
      </c>
      <c r="I161" t="str">
        <f t="shared" si="24"/>
        <v>RED</v>
      </c>
      <c r="J161" t="str">
        <f t="shared" si="25"/>
        <v>RED</v>
      </c>
      <c r="K161" t="str">
        <f t="shared" si="26"/>
        <v>RED</v>
      </c>
      <c r="L161" t="str">
        <f t="shared" si="22"/>
        <v>RED</v>
      </c>
      <c r="N161">
        <f t="shared" si="27"/>
        <v>1</v>
      </c>
      <c r="O161">
        <f t="shared" si="28"/>
        <v>1</v>
      </c>
      <c r="P161">
        <f t="shared" si="29"/>
        <v>1</v>
      </c>
      <c r="Q161">
        <f t="shared" si="23"/>
        <v>1</v>
      </c>
      <c r="S161" s="4">
        <f>INDEX(TeamStats!$B:$B,MATCH(MatchResults!B161,TeamStats!$A:$A,0))</f>
        <v>28.3700643608253</v>
      </c>
      <c r="T161" s="4">
        <f>INDEX(TeamStats!$B:$B,MATCH(MatchResults!C161,TeamStats!$A:$A,0))</f>
        <v>14.120761538901</v>
      </c>
      <c r="U161" s="4">
        <f>INDEX(TeamStats!$B:$B,MATCH(MatchResults!D161,TeamStats!$A:$A,0))</f>
        <v>-1.92465146708961</v>
      </c>
      <c r="V161" s="4">
        <f>INDEX(TeamStats!$B:$B,MATCH(MatchResults!E161,TeamStats!$A:$A,0))</f>
        <v>0.47612549101735402</v>
      </c>
      <c r="W161" s="4">
        <f>INDEX(TeamStats!$B:$B,MATCH(MatchResults!F161,TeamStats!$A:$A,0))</f>
        <v>-24.570732238255701</v>
      </c>
      <c r="X161" s="4">
        <f>INDEX(TeamStats!$B:$B,MATCH(MatchResults!G161,TeamStats!$A:$A,0))</f>
        <v>26.9659032028488</v>
      </c>
      <c r="Z161">
        <f>INDEX(TeamStats!$C:$C,MATCH(MatchResults!B161,TeamStats!$A:$A,0))</f>
        <v>41.111222288742603</v>
      </c>
      <c r="AA161">
        <f>INDEX(TeamStats!$C:$C,MATCH(MatchResults!C161,TeamStats!$A:$A,0))</f>
        <v>56.756496610329499</v>
      </c>
      <c r="AB161">
        <f>INDEX(TeamStats!$C:$C,MATCH(MatchResults!D161,TeamStats!$A:$A,0))</f>
        <v>72.133957839335196</v>
      </c>
      <c r="AC161">
        <f>INDEX(TeamStats!$C:$C,MATCH(MatchResults!E161,TeamStats!$A:$A,0))</f>
        <v>52.695155393010502</v>
      </c>
      <c r="AD161">
        <f>INDEX(TeamStats!$C:$C,MATCH(MatchResults!F161,TeamStats!$A:$A,0))</f>
        <v>45.8502341579822</v>
      </c>
      <c r="AE161">
        <f>INDEX(TeamStats!$C:$C,MATCH(MatchResults!G161,TeamStats!$A:$A,0))</f>
        <v>33.531042330672399</v>
      </c>
      <c r="AG161">
        <f>INDEX(TeamStats!$D:$D,MATCH(MatchResults!B161,TeamStats!$A:$A,0))</f>
        <v>6.7239123784233301E-2</v>
      </c>
      <c r="AH161">
        <f>INDEX(TeamStats!$D:$D,MATCH(MatchResults!C161,TeamStats!$A:$A,0))</f>
        <v>8.9465745725255399</v>
      </c>
      <c r="AI161">
        <f>INDEX(TeamStats!$D:$D,MATCH(MatchResults!D161,TeamStats!$A:$A,0))</f>
        <v>22.169231661152299</v>
      </c>
      <c r="AJ161">
        <f>INDEX(TeamStats!$D:$D,MATCH(MatchResults!E161,TeamStats!$A:$A,0))</f>
        <v>15.0658967340378</v>
      </c>
      <c r="AK161">
        <f>INDEX(TeamStats!$D:$D,MATCH(MatchResults!F161,TeamStats!$A:$A,0))</f>
        <v>-25.608794329226601</v>
      </c>
      <c r="AL161">
        <f>INDEX(TeamStats!$D:$D,MATCH(MatchResults!G161,TeamStats!$A:$A,0))</f>
        <v>1.5714845325067801</v>
      </c>
      <c r="AN161">
        <f>INDEX(TeamStats!$E:$E,MATCH(MatchResults!B161,TeamStats!$A:$A,0))</f>
        <v>52.926153786431897</v>
      </c>
      <c r="AO161">
        <f>INDEX(TeamStats!$E:$E,MATCH(MatchResults!C161,TeamStats!$A:$A,0))</f>
        <v>60.0650727062079</v>
      </c>
      <c r="AP161">
        <f>INDEX(TeamStats!$E:$E,MATCH(MatchResults!D161,TeamStats!$A:$A,0))</f>
        <v>71.326584843026694</v>
      </c>
      <c r="AQ161">
        <f>INDEX(TeamStats!$E:$E,MATCH(MatchResults!E161,TeamStats!$A:$A,0))</f>
        <v>58.514758557694599</v>
      </c>
      <c r="AR161">
        <f>INDEX(TeamStats!$E:$E,MATCH(MatchResults!F161,TeamStats!$A:$A,0))</f>
        <v>40.718669510191901</v>
      </c>
      <c r="AS161">
        <f>INDEX(TeamStats!$E:$E,MATCH(MatchResults!G161,TeamStats!$A:$A,0))</f>
        <v>47.174337539062101</v>
      </c>
    </row>
    <row r="162" spans="1:45" x14ac:dyDescent="0.35">
      <c r="A162">
        <v>161</v>
      </c>
      <c r="B162">
        <v>2444</v>
      </c>
      <c r="C162">
        <v>2202</v>
      </c>
      <c r="D162">
        <v>2067</v>
      </c>
      <c r="E162">
        <v>1086</v>
      </c>
      <c r="F162">
        <v>399</v>
      </c>
      <c r="G162">
        <v>51</v>
      </c>
      <c r="H162" s="3" t="s">
        <v>12</v>
      </c>
      <c r="I162" t="str">
        <f t="shared" si="24"/>
        <v>BLUE</v>
      </c>
      <c r="J162" t="str">
        <f t="shared" si="25"/>
        <v>BLUE</v>
      </c>
      <c r="K162" t="str">
        <f t="shared" si="26"/>
        <v>BLUE</v>
      </c>
      <c r="L162" t="str">
        <f t="shared" si="22"/>
        <v>BLUE</v>
      </c>
      <c r="N162">
        <f t="shared" si="27"/>
        <v>1</v>
      </c>
      <c r="O162">
        <f t="shared" si="28"/>
        <v>1</v>
      </c>
      <c r="P162">
        <f t="shared" si="29"/>
        <v>1</v>
      </c>
      <c r="Q162">
        <f t="shared" si="23"/>
        <v>1</v>
      </c>
      <c r="S162" s="4">
        <f>INDEX(TeamStats!$B:$B,MATCH(MatchResults!B162,TeamStats!$A:$A,0))</f>
        <v>-28.528312929383599</v>
      </c>
      <c r="T162" s="4">
        <f>INDEX(TeamStats!$B:$B,MATCH(MatchResults!C162,TeamStats!$A:$A,0))</f>
        <v>-16.0226330702788</v>
      </c>
      <c r="U162" s="4">
        <f>INDEX(TeamStats!$B:$B,MATCH(MatchResults!D162,TeamStats!$A:$A,0))</f>
        <v>28.5417915198157</v>
      </c>
      <c r="V162" s="4">
        <f>INDEX(TeamStats!$B:$B,MATCH(MatchResults!E162,TeamStats!$A:$A,0))</f>
        <v>24.881078438644</v>
      </c>
      <c r="W162" s="4">
        <f>INDEX(TeamStats!$B:$B,MATCH(MatchResults!F162,TeamStats!$A:$A,0))</f>
        <v>51.596073682174698</v>
      </c>
      <c r="X162" s="4">
        <f>INDEX(TeamStats!$B:$B,MATCH(MatchResults!G162,TeamStats!$A:$A,0))</f>
        <v>37.909926570898698</v>
      </c>
      <c r="Z162">
        <f>INDEX(TeamStats!$C:$C,MATCH(MatchResults!B162,TeamStats!$A:$A,0))</f>
        <v>3.45530501446629</v>
      </c>
      <c r="AA162">
        <f>INDEX(TeamStats!$C:$C,MATCH(MatchResults!C162,TeamStats!$A:$A,0))</f>
        <v>46.921256715695201</v>
      </c>
      <c r="AB162">
        <f>INDEX(TeamStats!$C:$C,MATCH(MatchResults!D162,TeamStats!$A:$A,0))</f>
        <v>87.519213399196801</v>
      </c>
      <c r="AC162">
        <f>INDEX(TeamStats!$C:$C,MATCH(MatchResults!E162,TeamStats!$A:$A,0))</f>
        <v>28.588141818718601</v>
      </c>
      <c r="AD162">
        <f>INDEX(TeamStats!$C:$C,MATCH(MatchResults!F162,TeamStats!$A:$A,0))</f>
        <v>101.820876530116</v>
      </c>
      <c r="AE162">
        <f>INDEX(TeamStats!$C:$C,MATCH(MatchResults!G162,TeamStats!$A:$A,0))</f>
        <v>64.670255889596802</v>
      </c>
      <c r="AG162">
        <f>INDEX(TeamStats!$D:$D,MATCH(MatchResults!B162,TeamStats!$A:$A,0))</f>
        <v>-39.287983575124798</v>
      </c>
      <c r="AH162">
        <f>INDEX(TeamStats!$D:$D,MATCH(MatchResults!C162,TeamStats!$A:$A,0))</f>
        <v>-1.0305753901388</v>
      </c>
      <c r="AI162">
        <f>INDEX(TeamStats!$D:$D,MATCH(MatchResults!D162,TeamStats!$A:$A,0))</f>
        <v>30.088219020690602</v>
      </c>
      <c r="AJ162">
        <f>INDEX(TeamStats!$D:$D,MATCH(MatchResults!E162,TeamStats!$A:$A,0))</f>
        <v>7.51736897254127</v>
      </c>
      <c r="AK162">
        <f>INDEX(TeamStats!$D:$D,MATCH(MatchResults!F162,TeamStats!$A:$A,0))</f>
        <v>53.815643795126199</v>
      </c>
      <c r="AL162">
        <f>INDEX(TeamStats!$D:$D,MATCH(MatchResults!G162,TeamStats!$A:$A,0))</f>
        <v>44.2993770693286</v>
      </c>
      <c r="AN162">
        <f>INDEX(TeamStats!$E:$E,MATCH(MatchResults!B162,TeamStats!$A:$A,0))</f>
        <v>11.7999455615664</v>
      </c>
      <c r="AO162">
        <f>INDEX(TeamStats!$E:$E,MATCH(MatchResults!C162,TeamStats!$A:$A,0))</f>
        <v>47.402873396191602</v>
      </c>
      <c r="AP162">
        <f>INDEX(TeamStats!$E:$E,MATCH(MatchResults!D162,TeamStats!$A:$A,0))</f>
        <v>79.6744400463609</v>
      </c>
      <c r="AQ162">
        <f>INDEX(TeamStats!$E:$E,MATCH(MatchResults!E162,TeamStats!$A:$A,0))</f>
        <v>41.453781222148997</v>
      </c>
      <c r="AR162">
        <f>INDEX(TeamStats!$E:$E,MATCH(MatchResults!F162,TeamStats!$A:$A,0))</f>
        <v>104.22959662081701</v>
      </c>
      <c r="AS162">
        <f>INDEX(TeamStats!$E:$E,MATCH(MatchResults!G162,TeamStats!$A:$A,0))</f>
        <v>76.893111131699499</v>
      </c>
    </row>
    <row r="163" spans="1:45" x14ac:dyDescent="0.35">
      <c r="A163">
        <v>162</v>
      </c>
      <c r="B163">
        <v>3393</v>
      </c>
      <c r="C163">
        <v>2655</v>
      </c>
      <c r="D163">
        <v>5006</v>
      </c>
      <c r="E163">
        <v>2056</v>
      </c>
      <c r="F163">
        <v>4077</v>
      </c>
      <c r="G163">
        <v>1538</v>
      </c>
      <c r="H163" s="3" t="s">
        <v>12</v>
      </c>
      <c r="I163" t="str">
        <f t="shared" si="24"/>
        <v>BLUE</v>
      </c>
      <c r="J163" t="str">
        <f t="shared" si="25"/>
        <v>BLUE</v>
      </c>
      <c r="K163" t="str">
        <f t="shared" si="26"/>
        <v>BLUE</v>
      </c>
      <c r="L163" t="str">
        <f t="shared" si="22"/>
        <v>BLUE</v>
      </c>
      <c r="N163">
        <f t="shared" si="27"/>
        <v>1</v>
      </c>
      <c r="O163">
        <f t="shared" si="28"/>
        <v>1</v>
      </c>
      <c r="P163">
        <f t="shared" si="29"/>
        <v>1</v>
      </c>
      <c r="Q163">
        <f t="shared" si="23"/>
        <v>1</v>
      </c>
      <c r="S163" s="4">
        <f>INDEX(TeamStats!$B:$B,MATCH(MatchResults!B163,TeamStats!$A:$A,0))</f>
        <v>62.450509874164901</v>
      </c>
      <c r="T163" s="4">
        <f>INDEX(TeamStats!$B:$B,MATCH(MatchResults!C163,TeamStats!$A:$A,0))</f>
        <v>-26.334868036565901</v>
      </c>
      <c r="U163" s="4">
        <f>INDEX(TeamStats!$B:$B,MATCH(MatchResults!D163,TeamStats!$A:$A,0))</f>
        <v>-17.4077123736838</v>
      </c>
      <c r="V163" s="4">
        <f>INDEX(TeamStats!$B:$B,MATCH(MatchResults!E163,TeamStats!$A:$A,0))</f>
        <v>63.593837506961002</v>
      </c>
      <c r="W163" s="4">
        <f>INDEX(TeamStats!$B:$B,MATCH(MatchResults!F163,TeamStats!$A:$A,0))</f>
        <v>43.762882567085597</v>
      </c>
      <c r="X163" s="4">
        <f>INDEX(TeamStats!$B:$B,MATCH(MatchResults!G163,TeamStats!$A:$A,0))</f>
        <v>-0.81960495142143397</v>
      </c>
      <c r="Z163">
        <f>INDEX(TeamStats!$C:$C,MATCH(MatchResults!B163,TeamStats!$A:$A,0))</f>
        <v>66.585731608685904</v>
      </c>
      <c r="AA163">
        <f>INDEX(TeamStats!$C:$C,MATCH(MatchResults!C163,TeamStats!$A:$A,0))</f>
        <v>59.883914436817598</v>
      </c>
      <c r="AB163">
        <f>INDEX(TeamStats!$C:$C,MATCH(MatchResults!D163,TeamStats!$A:$A,0))</f>
        <v>36.777574739964003</v>
      </c>
      <c r="AC163">
        <f>INDEX(TeamStats!$C:$C,MATCH(MatchResults!E163,TeamStats!$A:$A,0))</f>
        <v>119.041345343515</v>
      </c>
      <c r="AD163">
        <f>INDEX(TeamStats!$C:$C,MATCH(MatchResults!F163,TeamStats!$A:$A,0))</f>
        <v>87.460673144415594</v>
      </c>
      <c r="AE163">
        <f>INDEX(TeamStats!$C:$C,MATCH(MatchResults!G163,TeamStats!$A:$A,0))</f>
        <v>65.466898921311895</v>
      </c>
      <c r="AG163">
        <f>INDEX(TeamStats!$D:$D,MATCH(MatchResults!B163,TeamStats!$A:$A,0))</f>
        <v>36.273510178829902</v>
      </c>
      <c r="AH163">
        <f>INDEX(TeamStats!$D:$D,MATCH(MatchResults!C163,TeamStats!$A:$A,0))</f>
        <v>9.0048092152343706</v>
      </c>
      <c r="AI163">
        <f>INDEX(TeamStats!$D:$D,MATCH(MatchResults!D163,TeamStats!$A:$A,0))</f>
        <v>-53.401704545792498</v>
      </c>
      <c r="AJ163">
        <f>INDEX(TeamStats!$D:$D,MATCH(MatchResults!E163,TeamStats!$A:$A,0))</f>
        <v>45.464973024972601</v>
      </c>
      <c r="AK163">
        <f>INDEX(TeamStats!$D:$D,MATCH(MatchResults!F163,TeamStats!$A:$A,0))</f>
        <v>44.898170452469003</v>
      </c>
      <c r="AL163">
        <f>INDEX(TeamStats!$D:$D,MATCH(MatchResults!G163,TeamStats!$A:$A,0))</f>
        <v>7.0254130366621101</v>
      </c>
      <c r="AN163">
        <f>INDEX(TeamStats!$E:$E,MATCH(MatchResults!B163,TeamStats!$A:$A,0))</f>
        <v>80.786724910985001</v>
      </c>
      <c r="AO163">
        <f>INDEX(TeamStats!$E:$E,MATCH(MatchResults!C163,TeamStats!$A:$A,0))</f>
        <v>50.915169524580598</v>
      </c>
      <c r="AP163">
        <f>INDEX(TeamStats!$E:$E,MATCH(MatchResults!D163,TeamStats!$A:$A,0))</f>
        <v>32.7983359348097</v>
      </c>
      <c r="AQ163">
        <f>INDEX(TeamStats!$E:$E,MATCH(MatchResults!E163,TeamStats!$A:$A,0))</f>
        <v>113.866440765571</v>
      </c>
      <c r="AR163">
        <f>INDEX(TeamStats!$E:$E,MATCH(MatchResults!F163,TeamStats!$A:$A,0))</f>
        <v>89.221723439509205</v>
      </c>
      <c r="AS163">
        <f>INDEX(TeamStats!$E:$E,MATCH(MatchResults!G163,TeamStats!$A:$A,0))</f>
        <v>58.132333646701497</v>
      </c>
    </row>
    <row r="164" spans="1:45" x14ac:dyDescent="0.35">
      <c r="A164">
        <v>163</v>
      </c>
      <c r="B164">
        <v>378</v>
      </c>
      <c r="C164">
        <v>2607</v>
      </c>
      <c r="D164">
        <v>2834</v>
      </c>
      <c r="E164">
        <v>457</v>
      </c>
      <c r="F164">
        <v>5030</v>
      </c>
      <c r="G164">
        <v>548</v>
      </c>
      <c r="H164" s="3" t="s">
        <v>13</v>
      </c>
      <c r="I164" t="str">
        <f t="shared" si="24"/>
        <v>RED</v>
      </c>
      <c r="J164" t="str">
        <f t="shared" si="25"/>
        <v>RED</v>
      </c>
      <c r="K164" t="str">
        <f t="shared" si="26"/>
        <v>RED</v>
      </c>
      <c r="L164" t="str">
        <f t="shared" si="22"/>
        <v>RED</v>
      </c>
      <c r="N164">
        <f t="shared" si="27"/>
        <v>1</v>
      </c>
      <c r="O164">
        <f t="shared" si="28"/>
        <v>1</v>
      </c>
      <c r="P164">
        <f t="shared" si="29"/>
        <v>1</v>
      </c>
      <c r="Q164">
        <f t="shared" si="23"/>
        <v>1</v>
      </c>
      <c r="S164" s="4">
        <f>INDEX(TeamStats!$B:$B,MATCH(MatchResults!B164,TeamStats!$A:$A,0))</f>
        <v>-10.309676309032</v>
      </c>
      <c r="T164" s="4">
        <f>INDEX(TeamStats!$B:$B,MATCH(MatchResults!C164,TeamStats!$A:$A,0))</f>
        <v>-6.8074611028569496</v>
      </c>
      <c r="U164" s="4">
        <f>INDEX(TeamStats!$B:$B,MATCH(MatchResults!D164,TeamStats!$A:$A,0))</f>
        <v>10.492098648527501</v>
      </c>
      <c r="V164" s="4">
        <f>INDEX(TeamStats!$B:$B,MATCH(MatchResults!E164,TeamStats!$A:$A,0))</f>
        <v>10.607640665785601</v>
      </c>
      <c r="W164" s="4">
        <f>INDEX(TeamStats!$B:$B,MATCH(MatchResults!F164,TeamStats!$A:$A,0))</f>
        <v>-60.150262528439796</v>
      </c>
      <c r="X164" s="4">
        <f>INDEX(TeamStats!$B:$B,MATCH(MatchResults!G164,TeamStats!$A:$A,0))</f>
        <v>-7.8687135156630497</v>
      </c>
      <c r="Z164">
        <f>INDEX(TeamStats!$C:$C,MATCH(MatchResults!B164,TeamStats!$A:$A,0))</f>
        <v>67.193985678336702</v>
      </c>
      <c r="AA164">
        <f>INDEX(TeamStats!$C:$C,MATCH(MatchResults!C164,TeamStats!$A:$A,0))</f>
        <v>70.238967027572698</v>
      </c>
      <c r="AB164">
        <f>INDEX(TeamStats!$C:$C,MATCH(MatchResults!D164,TeamStats!$A:$A,0))</f>
        <v>34.579530430413399</v>
      </c>
      <c r="AC164">
        <f>INDEX(TeamStats!$C:$C,MATCH(MatchResults!E164,TeamStats!$A:$A,0))</f>
        <v>37.696459934415699</v>
      </c>
      <c r="AD164">
        <f>INDEX(TeamStats!$C:$C,MATCH(MatchResults!F164,TeamStats!$A:$A,0))</f>
        <v>19.599274659821901</v>
      </c>
      <c r="AE164">
        <f>INDEX(TeamStats!$C:$C,MATCH(MatchResults!G164,TeamStats!$A:$A,0))</f>
        <v>65.427546764679505</v>
      </c>
      <c r="AG164">
        <f>INDEX(TeamStats!$D:$D,MATCH(MatchResults!B164,TeamStats!$A:$A,0))</f>
        <v>29.937542273644102</v>
      </c>
      <c r="AH164">
        <f>INDEX(TeamStats!$D:$D,MATCH(MatchResults!C164,TeamStats!$A:$A,0))</f>
        <v>11.662346116225899</v>
      </c>
      <c r="AI164">
        <f>INDEX(TeamStats!$D:$D,MATCH(MatchResults!D164,TeamStats!$A:$A,0))</f>
        <v>-13.374242371714899</v>
      </c>
      <c r="AJ164">
        <f>INDEX(TeamStats!$D:$D,MATCH(MatchResults!E164,TeamStats!$A:$A,0))</f>
        <v>6.9817427468784103</v>
      </c>
      <c r="AK164">
        <f>INDEX(TeamStats!$D:$D,MATCH(MatchResults!F164,TeamStats!$A:$A,0))</f>
        <v>-43.214862761035597</v>
      </c>
      <c r="AL164">
        <f>INDEX(TeamStats!$D:$D,MATCH(MatchResults!G164,TeamStats!$A:$A,0))</f>
        <v>-15.131154200206</v>
      </c>
      <c r="AN164">
        <f>INDEX(TeamStats!$E:$E,MATCH(MatchResults!B164,TeamStats!$A:$A,0))</f>
        <v>55.189090417328302</v>
      </c>
      <c r="AO164">
        <f>INDEX(TeamStats!$E:$E,MATCH(MatchResults!C164,TeamStats!$A:$A,0))</f>
        <v>65.990779618234498</v>
      </c>
      <c r="AP164">
        <f>INDEX(TeamStats!$E:$E,MATCH(MatchResults!D164,TeamStats!$A:$A,0))</f>
        <v>45.6361111411209</v>
      </c>
      <c r="AQ164">
        <f>INDEX(TeamStats!$E:$E,MATCH(MatchResults!E164,TeamStats!$A:$A,0))</f>
        <v>39.309762728146502</v>
      </c>
      <c r="AR164">
        <f>INDEX(TeamStats!$E:$E,MATCH(MatchResults!F164,TeamStats!$A:$A,0))</f>
        <v>12.146752428154601</v>
      </c>
      <c r="AS164">
        <f>INDEX(TeamStats!$E:$E,MATCH(MatchResults!G164,TeamStats!$A:$A,0))</f>
        <v>58.2448116160841</v>
      </c>
    </row>
    <row r="165" spans="1:45" x14ac:dyDescent="0.35">
      <c r="A165">
        <v>164</v>
      </c>
      <c r="B165">
        <v>3211</v>
      </c>
      <c r="C165">
        <v>2978</v>
      </c>
      <c r="D165">
        <v>1625</v>
      </c>
      <c r="E165">
        <v>2500</v>
      </c>
      <c r="F165">
        <v>4930</v>
      </c>
      <c r="G165">
        <v>4925</v>
      </c>
      <c r="H165" s="3" t="s">
        <v>13</v>
      </c>
      <c r="I165" t="str">
        <f t="shared" si="24"/>
        <v>RED</v>
      </c>
      <c r="J165" t="str">
        <f t="shared" si="25"/>
        <v>RED</v>
      </c>
      <c r="K165" t="str">
        <f t="shared" si="26"/>
        <v>RED</v>
      </c>
      <c r="L165" t="str">
        <f t="shared" si="22"/>
        <v>RED</v>
      </c>
      <c r="N165">
        <f t="shared" si="27"/>
        <v>1</v>
      </c>
      <c r="O165">
        <f t="shared" si="28"/>
        <v>1</v>
      </c>
      <c r="P165">
        <f t="shared" si="29"/>
        <v>1</v>
      </c>
      <c r="Q165">
        <f t="shared" si="23"/>
        <v>1</v>
      </c>
      <c r="S165" s="4">
        <f>INDEX(TeamStats!$B:$B,MATCH(MatchResults!B165,TeamStats!$A:$A,0))</f>
        <v>20.927021778189999</v>
      </c>
      <c r="T165" s="4">
        <f>INDEX(TeamStats!$B:$B,MATCH(MatchResults!C165,TeamStats!$A:$A,0))</f>
        <v>-45.467035358899103</v>
      </c>
      <c r="U165" s="4">
        <f>INDEX(TeamStats!$B:$B,MATCH(MatchResults!D165,TeamStats!$A:$A,0))</f>
        <v>91.400324983842296</v>
      </c>
      <c r="V165" s="4">
        <f>INDEX(TeamStats!$B:$B,MATCH(MatchResults!E165,TeamStats!$A:$A,0))</f>
        <v>-16.859312315854002</v>
      </c>
      <c r="W165" s="4">
        <f>INDEX(TeamStats!$B:$B,MATCH(MatchResults!F165,TeamStats!$A:$A,0))</f>
        <v>-7.3363452275271301</v>
      </c>
      <c r="X165" s="4">
        <f>INDEX(TeamStats!$B:$B,MATCH(MatchResults!G165,TeamStats!$A:$A,0))</f>
        <v>-43.029778909837702</v>
      </c>
      <c r="Z165">
        <f>INDEX(TeamStats!$C:$C,MATCH(MatchResults!B165,TeamStats!$A:$A,0))</f>
        <v>34.232521246991901</v>
      </c>
      <c r="AA165">
        <f>INDEX(TeamStats!$C:$C,MATCH(MatchResults!C165,TeamStats!$A:$A,0))</f>
        <v>11.822519658406399</v>
      </c>
      <c r="AB165">
        <f>INDEX(TeamStats!$C:$C,MATCH(MatchResults!D165,TeamStats!$A:$A,0))</f>
        <v>99.679851665618997</v>
      </c>
      <c r="AC165">
        <f>INDEX(TeamStats!$C:$C,MATCH(MatchResults!E165,TeamStats!$A:$A,0))</f>
        <v>25.120559377135098</v>
      </c>
      <c r="AD165">
        <f>INDEX(TeamStats!$C:$C,MATCH(MatchResults!F165,TeamStats!$A:$A,0))</f>
        <v>67.681080765695</v>
      </c>
      <c r="AE165">
        <f>INDEX(TeamStats!$C:$C,MATCH(MatchResults!G165,TeamStats!$A:$A,0))</f>
        <v>32.406959064826403</v>
      </c>
      <c r="AG165">
        <f>INDEX(TeamStats!$D:$D,MATCH(MatchResults!B165,TeamStats!$A:$A,0))</f>
        <v>-7.7869620795371501</v>
      </c>
      <c r="AH165">
        <f>INDEX(TeamStats!$D:$D,MATCH(MatchResults!C165,TeamStats!$A:$A,0))</f>
        <v>-56.471633959555703</v>
      </c>
      <c r="AI165">
        <f>INDEX(TeamStats!$D:$D,MATCH(MatchResults!D165,TeamStats!$A:$A,0))</f>
        <v>54.816180640208898</v>
      </c>
      <c r="AJ165">
        <f>INDEX(TeamStats!$D:$D,MATCH(MatchResults!E165,TeamStats!$A:$A,0))</f>
        <v>-40.579905728416797</v>
      </c>
      <c r="AK165">
        <f>INDEX(TeamStats!$D:$D,MATCH(MatchResults!F165,TeamStats!$A:$A,0))</f>
        <v>-17.960553141617901</v>
      </c>
      <c r="AL165">
        <f>INDEX(TeamStats!$D:$D,MATCH(MatchResults!G165,TeamStats!$A:$A,0))</f>
        <v>-35.018724714142103</v>
      </c>
      <c r="AN165">
        <f>INDEX(TeamStats!$E:$E,MATCH(MatchResults!B165,TeamStats!$A:$A,0))</f>
        <v>47.417226273437997</v>
      </c>
      <c r="AO165">
        <f>INDEX(TeamStats!$E:$E,MATCH(MatchResults!C165,TeamStats!$A:$A,0))</f>
        <v>6.2137139331589299</v>
      </c>
      <c r="AP165">
        <f>INDEX(TeamStats!$E:$E,MATCH(MatchResults!D165,TeamStats!$A:$A,0))</f>
        <v>113.082048063667</v>
      </c>
      <c r="AQ165">
        <f>INDEX(TeamStats!$E:$E,MATCH(MatchResults!E165,TeamStats!$A:$A,0))</f>
        <v>20.225105188175601</v>
      </c>
      <c r="AR165">
        <f>INDEX(TeamStats!$E:$E,MATCH(MatchResults!F165,TeamStats!$A:$A,0))</f>
        <v>60.586186384862799</v>
      </c>
      <c r="AS165">
        <f>INDEX(TeamStats!$E:$E,MATCH(MatchResults!G165,TeamStats!$A:$A,0))</f>
        <v>23.450143713228702</v>
      </c>
    </row>
    <row r="166" spans="1:45" x14ac:dyDescent="0.35">
      <c r="A166">
        <v>165</v>
      </c>
      <c r="B166">
        <v>4265</v>
      </c>
      <c r="C166">
        <v>5041</v>
      </c>
      <c r="D166">
        <v>2341</v>
      </c>
      <c r="E166">
        <v>27</v>
      </c>
      <c r="F166">
        <v>1540</v>
      </c>
      <c r="G166">
        <v>4010</v>
      </c>
      <c r="H166" s="3" t="s">
        <v>13</v>
      </c>
      <c r="I166" t="str">
        <f t="shared" si="24"/>
        <v>RED</v>
      </c>
      <c r="J166" t="str">
        <f t="shared" si="25"/>
        <v>RED</v>
      </c>
      <c r="K166" t="str">
        <f t="shared" si="26"/>
        <v>RED</v>
      </c>
      <c r="L166" t="str">
        <f t="shared" si="22"/>
        <v>RED</v>
      </c>
      <c r="N166">
        <f t="shared" si="27"/>
        <v>1</v>
      </c>
      <c r="O166">
        <f t="shared" si="28"/>
        <v>1</v>
      </c>
      <c r="P166">
        <f t="shared" si="29"/>
        <v>1</v>
      </c>
      <c r="Q166">
        <f t="shared" si="23"/>
        <v>1</v>
      </c>
      <c r="S166" s="4">
        <f>INDEX(TeamStats!$B:$B,MATCH(MatchResults!B166,TeamStats!$A:$A,0))</f>
        <v>49.979024783246203</v>
      </c>
      <c r="T166" s="4">
        <f>INDEX(TeamStats!$B:$B,MATCH(MatchResults!C166,TeamStats!$A:$A,0))</f>
        <v>-63.253656795310199</v>
      </c>
      <c r="U166" s="4">
        <f>INDEX(TeamStats!$B:$B,MATCH(MatchResults!D166,TeamStats!$A:$A,0))</f>
        <v>-2.2684640519563901</v>
      </c>
      <c r="V166" s="4">
        <f>INDEX(TeamStats!$B:$B,MATCH(MatchResults!E166,TeamStats!$A:$A,0))</f>
        <v>31.130730654599802</v>
      </c>
      <c r="W166" s="4">
        <f>INDEX(TeamStats!$B:$B,MATCH(MatchResults!F166,TeamStats!$A:$A,0))</f>
        <v>-18.908791938014801</v>
      </c>
      <c r="X166" s="4">
        <f>INDEX(TeamStats!$B:$B,MATCH(MatchResults!G166,TeamStats!$A:$A,0))</f>
        <v>-57.537790538733802</v>
      </c>
      <c r="Z166">
        <f>INDEX(TeamStats!$C:$C,MATCH(MatchResults!B166,TeamStats!$A:$A,0))</f>
        <v>81.792755483195606</v>
      </c>
      <c r="AA166">
        <f>INDEX(TeamStats!$C:$C,MATCH(MatchResults!C166,TeamStats!$A:$A,0))</f>
        <v>18.3098165859825</v>
      </c>
      <c r="AB166">
        <f>INDEX(TeamStats!$C:$C,MATCH(MatchResults!D166,TeamStats!$A:$A,0))</f>
        <v>79.806034113679203</v>
      </c>
      <c r="AC166">
        <f>INDEX(TeamStats!$C:$C,MATCH(MatchResults!E166,TeamStats!$A:$A,0))</f>
        <v>118.290806953282</v>
      </c>
      <c r="AD166">
        <f>INDEX(TeamStats!$C:$C,MATCH(MatchResults!F166,TeamStats!$A:$A,0))</f>
        <v>38.490995968832699</v>
      </c>
      <c r="AE166">
        <f>INDEX(TeamStats!$C:$C,MATCH(MatchResults!G166,TeamStats!$A:$A,0))</f>
        <v>8.4432040457553406</v>
      </c>
      <c r="AG166">
        <f>INDEX(TeamStats!$D:$D,MATCH(MatchResults!B166,TeamStats!$A:$A,0))</f>
        <v>35.977025737608102</v>
      </c>
      <c r="AH166">
        <f>INDEX(TeamStats!$D:$D,MATCH(MatchResults!C166,TeamStats!$A:$A,0))</f>
        <v>-11.9012956236989</v>
      </c>
      <c r="AI166">
        <f>INDEX(TeamStats!$D:$D,MATCH(MatchResults!D166,TeamStats!$A:$A,0))</f>
        <v>22.130258478477501</v>
      </c>
      <c r="AJ166">
        <f>INDEX(TeamStats!$D:$D,MATCH(MatchResults!E166,TeamStats!$A:$A,0))</f>
        <v>77.119302809778404</v>
      </c>
      <c r="AK166">
        <f>INDEX(TeamStats!$D:$D,MATCH(MatchResults!F166,TeamStats!$A:$A,0))</f>
        <v>-7.5589179039667203</v>
      </c>
      <c r="AL166">
        <f>INDEX(TeamStats!$D:$D,MATCH(MatchResults!G166,TeamStats!$A:$A,0))</f>
        <v>-43.263378005106901</v>
      </c>
      <c r="AN166">
        <f>INDEX(TeamStats!$E:$E,MATCH(MatchResults!B166,TeamStats!$A:$A,0))</f>
        <v>87.4740671928745</v>
      </c>
      <c r="AO166">
        <f>INDEX(TeamStats!$E:$E,MATCH(MatchResults!C166,TeamStats!$A:$A,0))</f>
        <v>13.463649142326</v>
      </c>
      <c r="AP166">
        <f>INDEX(TeamStats!$E:$E,MATCH(MatchResults!D166,TeamStats!$A:$A,0))</f>
        <v>75.392086462304803</v>
      </c>
      <c r="AQ166">
        <f>INDEX(TeamStats!$E:$E,MATCH(MatchResults!E166,TeamStats!$A:$A,0))</f>
        <v>113.66131866568701</v>
      </c>
      <c r="AR166">
        <f>INDEX(TeamStats!$E:$E,MATCH(MatchResults!F166,TeamStats!$A:$A,0))</f>
        <v>40.542087189138599</v>
      </c>
      <c r="AS166">
        <f>INDEX(TeamStats!$E:$E,MATCH(MatchResults!G166,TeamStats!$A:$A,0))</f>
        <v>6.7467119149312804</v>
      </c>
    </row>
    <row r="167" spans="1:45" x14ac:dyDescent="0.35">
      <c r="A167">
        <v>166</v>
      </c>
      <c r="B167">
        <v>527</v>
      </c>
      <c r="C167">
        <v>329</v>
      </c>
      <c r="D167">
        <v>5019</v>
      </c>
      <c r="E167">
        <v>357</v>
      </c>
      <c r="F167">
        <v>2198</v>
      </c>
      <c r="G167">
        <v>33</v>
      </c>
      <c r="H167" s="3" t="s">
        <v>12</v>
      </c>
      <c r="I167" t="str">
        <f t="shared" si="24"/>
        <v>BLUE</v>
      </c>
      <c r="J167" t="str">
        <f t="shared" si="25"/>
        <v>BLUE</v>
      </c>
      <c r="K167" t="str">
        <f t="shared" si="26"/>
        <v>BLUE</v>
      </c>
      <c r="L167" t="str">
        <f t="shared" si="22"/>
        <v>BLUE</v>
      </c>
      <c r="N167">
        <f t="shared" si="27"/>
        <v>1</v>
      </c>
      <c r="O167">
        <f t="shared" si="28"/>
        <v>1</v>
      </c>
      <c r="P167">
        <f t="shared" si="29"/>
        <v>1</v>
      </c>
      <c r="Q167">
        <f t="shared" si="23"/>
        <v>1</v>
      </c>
      <c r="S167" s="4">
        <f>INDEX(TeamStats!$B:$B,MATCH(MatchResults!B167,TeamStats!$A:$A,0))</f>
        <v>-76.807262133988303</v>
      </c>
      <c r="T167" s="4">
        <f>INDEX(TeamStats!$B:$B,MATCH(MatchResults!C167,TeamStats!$A:$A,0))</f>
        <v>-2.3481301162828698</v>
      </c>
      <c r="U167" s="4">
        <f>INDEX(TeamStats!$B:$B,MATCH(MatchResults!D167,TeamStats!$A:$A,0))</f>
        <v>-8.0495709599212901</v>
      </c>
      <c r="V167" s="4">
        <f>INDEX(TeamStats!$B:$B,MATCH(MatchResults!E167,TeamStats!$A:$A,0))</f>
        <v>42.2028736426698</v>
      </c>
      <c r="W167" s="4">
        <f>INDEX(TeamStats!$B:$B,MATCH(MatchResults!F167,TeamStats!$A:$A,0))</f>
        <v>-36.196336836772304</v>
      </c>
      <c r="X167" s="4">
        <f>INDEX(TeamStats!$B:$B,MATCH(MatchResults!G167,TeamStats!$A:$A,0))</f>
        <v>40.762836678366703</v>
      </c>
      <c r="Z167">
        <f>INDEX(TeamStats!$C:$C,MATCH(MatchResults!B167,TeamStats!$A:$A,0))</f>
        <v>36.906306938399197</v>
      </c>
      <c r="AA167">
        <f>INDEX(TeamStats!$C:$C,MATCH(MatchResults!C167,TeamStats!$A:$A,0))</f>
        <v>66.962211507349807</v>
      </c>
      <c r="AB167">
        <f>INDEX(TeamStats!$C:$C,MATCH(MatchResults!D167,TeamStats!$A:$A,0))</f>
        <v>35.757622983421399</v>
      </c>
      <c r="AC167">
        <f>INDEX(TeamStats!$C:$C,MATCH(MatchResults!E167,TeamStats!$A:$A,0))</f>
        <v>45.581890657178498</v>
      </c>
      <c r="AD167">
        <f>INDEX(TeamStats!$C:$C,MATCH(MatchResults!F167,TeamStats!$A:$A,0))</f>
        <v>50.059823812152999</v>
      </c>
      <c r="AE167">
        <f>INDEX(TeamStats!$C:$C,MATCH(MatchResults!G167,TeamStats!$A:$A,0))</f>
        <v>121.904276437504</v>
      </c>
      <c r="AG167">
        <f>INDEX(TeamStats!$D:$D,MATCH(MatchResults!B167,TeamStats!$A:$A,0))</f>
        <v>-43.919665423372599</v>
      </c>
      <c r="AH167">
        <f>INDEX(TeamStats!$D:$D,MATCH(MatchResults!C167,TeamStats!$A:$A,0))</f>
        <v>14.853268329635901</v>
      </c>
      <c r="AI167">
        <f>INDEX(TeamStats!$D:$D,MATCH(MatchResults!D167,TeamStats!$A:$A,0))</f>
        <v>-26.621454414913401</v>
      </c>
      <c r="AJ167">
        <f>INDEX(TeamStats!$D:$D,MATCH(MatchResults!E167,TeamStats!$A:$A,0))</f>
        <v>7.75244773530145</v>
      </c>
      <c r="AK167">
        <f>INDEX(TeamStats!$D:$D,MATCH(MatchResults!F167,TeamStats!$A:$A,0))</f>
        <v>-22.9044947687253</v>
      </c>
      <c r="AL167">
        <f>INDEX(TeamStats!$D:$D,MATCH(MatchResults!G167,TeamStats!$A:$A,0))</f>
        <v>80.165061323517193</v>
      </c>
      <c r="AN167">
        <f>INDEX(TeamStats!$E:$E,MATCH(MatchResults!B167,TeamStats!$A:$A,0))</f>
        <v>21.016508761430099</v>
      </c>
      <c r="AO167">
        <f>INDEX(TeamStats!$E:$E,MATCH(MatchResults!C167,TeamStats!$A:$A,0))</f>
        <v>59.029753488544102</v>
      </c>
      <c r="AP167">
        <f>INDEX(TeamStats!$E:$E,MATCH(MatchResults!D167,TeamStats!$A:$A,0))</f>
        <v>33.010394813287498</v>
      </c>
      <c r="AQ167">
        <f>INDEX(TeamStats!$E:$E,MATCH(MatchResults!E167,TeamStats!$A:$A,0))</f>
        <v>60.8546343577543</v>
      </c>
      <c r="AR167">
        <f>INDEX(TeamStats!$E:$E,MATCH(MatchResults!F167,TeamStats!$A:$A,0))</f>
        <v>41.418975813724998</v>
      </c>
      <c r="AS167">
        <f>INDEX(TeamStats!$E:$E,MATCH(MatchResults!G167,TeamStats!$A:$A,0))</f>
        <v>116.255157702739</v>
      </c>
    </row>
    <row r="168" spans="1:45" x14ac:dyDescent="0.35">
      <c r="A168">
        <v>167</v>
      </c>
      <c r="B168">
        <v>1477</v>
      </c>
      <c r="C168">
        <v>3158</v>
      </c>
      <c r="D168">
        <v>5123</v>
      </c>
      <c r="E168">
        <v>103</v>
      </c>
      <c r="F168">
        <v>4933</v>
      </c>
      <c r="G168">
        <v>4499</v>
      </c>
      <c r="H168" s="3" t="s">
        <v>13</v>
      </c>
      <c r="I168" t="str">
        <f t="shared" si="24"/>
        <v>RED</v>
      </c>
      <c r="J168" t="str">
        <f t="shared" si="25"/>
        <v>RED</v>
      </c>
      <c r="K168" t="str">
        <f t="shared" si="26"/>
        <v>RED</v>
      </c>
      <c r="L168" t="str">
        <f t="shared" si="22"/>
        <v>RED</v>
      </c>
      <c r="N168">
        <f t="shared" si="27"/>
        <v>1</v>
      </c>
      <c r="O168">
        <f t="shared" si="28"/>
        <v>1</v>
      </c>
      <c r="P168">
        <f t="shared" si="29"/>
        <v>1</v>
      </c>
      <c r="Q168">
        <f t="shared" si="23"/>
        <v>1</v>
      </c>
      <c r="S168" s="4">
        <f>INDEX(TeamStats!$B:$B,MATCH(MatchResults!B168,TeamStats!$A:$A,0))</f>
        <v>28.759416932305101</v>
      </c>
      <c r="T168" s="4">
        <f>INDEX(TeamStats!$B:$B,MATCH(MatchResults!C168,TeamStats!$A:$A,0))</f>
        <v>24.390626896259398</v>
      </c>
      <c r="U168" s="4">
        <f>INDEX(TeamStats!$B:$B,MATCH(MatchResults!D168,TeamStats!$A:$A,0))</f>
        <v>-28.497683209929001</v>
      </c>
      <c r="V168" s="4">
        <f>INDEX(TeamStats!$B:$B,MATCH(MatchResults!E168,TeamStats!$A:$A,0))</f>
        <v>-36.302028150638002</v>
      </c>
      <c r="W168" s="4">
        <f>INDEX(TeamStats!$B:$B,MATCH(MatchResults!F168,TeamStats!$A:$A,0))</f>
        <v>-38.8895152087292</v>
      </c>
      <c r="X168" s="4">
        <f>INDEX(TeamStats!$B:$B,MATCH(MatchResults!G168,TeamStats!$A:$A,0))</f>
        <v>26.084742494957499</v>
      </c>
      <c r="Z168">
        <f>INDEX(TeamStats!$C:$C,MATCH(MatchResults!B168,TeamStats!$A:$A,0))</f>
        <v>62.9526033188762</v>
      </c>
      <c r="AA168">
        <f>INDEX(TeamStats!$C:$C,MATCH(MatchResults!C168,TeamStats!$A:$A,0))</f>
        <v>69.369246632473306</v>
      </c>
      <c r="AB168">
        <f>INDEX(TeamStats!$C:$C,MATCH(MatchResults!D168,TeamStats!$A:$A,0))</f>
        <v>31.5933675918609</v>
      </c>
      <c r="AC168">
        <f>INDEX(TeamStats!$C:$C,MATCH(MatchResults!E168,TeamStats!$A:$A,0))</f>
        <v>47.126399429300299</v>
      </c>
      <c r="AD168">
        <f>INDEX(TeamStats!$C:$C,MATCH(MatchResults!F168,TeamStats!$A:$A,0))</f>
        <v>50.040434729015402</v>
      </c>
      <c r="AE168">
        <f>INDEX(TeamStats!$C:$C,MATCH(MatchResults!G168,TeamStats!$A:$A,0))</f>
        <v>57.176699399227999</v>
      </c>
      <c r="AG168">
        <f>INDEX(TeamStats!$D:$D,MATCH(MatchResults!B168,TeamStats!$A:$A,0))</f>
        <v>9.7299321850911902</v>
      </c>
      <c r="AH168">
        <f>INDEX(TeamStats!$D:$D,MATCH(MatchResults!C168,TeamStats!$A:$A,0))</f>
        <v>30.584486635312398</v>
      </c>
      <c r="AI168">
        <f>INDEX(TeamStats!$D:$D,MATCH(MatchResults!D168,TeamStats!$A:$A,0))</f>
        <v>-69.622990273833494</v>
      </c>
      <c r="AJ168">
        <f>INDEX(TeamStats!$D:$D,MATCH(MatchResults!E168,TeamStats!$A:$A,0))</f>
        <v>-26.202979233248598</v>
      </c>
      <c r="AK168">
        <f>INDEX(TeamStats!$D:$D,MATCH(MatchResults!F168,TeamStats!$A:$A,0))</f>
        <v>-29.1626999353395</v>
      </c>
      <c r="AL168">
        <f>INDEX(TeamStats!$D:$D,MATCH(MatchResults!G168,TeamStats!$A:$A,0))</f>
        <v>17.2696337012807</v>
      </c>
      <c r="AN168">
        <f>INDEX(TeamStats!$E:$E,MATCH(MatchResults!B168,TeamStats!$A:$A,0))</f>
        <v>67.267797399788606</v>
      </c>
      <c r="AO168">
        <f>INDEX(TeamStats!$E:$E,MATCH(MatchResults!C168,TeamStats!$A:$A,0))</f>
        <v>77.301200162944298</v>
      </c>
      <c r="AP168">
        <f>INDEX(TeamStats!$E:$E,MATCH(MatchResults!D168,TeamStats!$A:$A,0))</f>
        <v>24.5927661054052</v>
      </c>
      <c r="AQ168">
        <f>INDEX(TeamStats!$E:$E,MATCH(MatchResults!E168,TeamStats!$A:$A,0))</f>
        <v>40.813151801069402</v>
      </c>
      <c r="AR168">
        <f>INDEX(TeamStats!$E:$E,MATCH(MatchResults!F168,TeamStats!$A:$A,0))</f>
        <v>38.2189128827522</v>
      </c>
      <c r="AS168">
        <f>INDEX(TeamStats!$E:$E,MATCH(MatchResults!G168,TeamStats!$A:$A,0))</f>
        <v>59.3749885550193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 Compare</vt:lpstr>
      <vt:lpstr>TeamStats</vt:lpstr>
      <vt:lpstr>MatchResults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Antonio</cp:lastModifiedBy>
  <dcterms:created xsi:type="dcterms:W3CDTF">2015-05-26T01:10:53Z</dcterms:created>
  <dcterms:modified xsi:type="dcterms:W3CDTF">2015-05-27T15:15:11Z</dcterms:modified>
</cp:coreProperties>
</file>