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n\Documents\FIRST\2022\"/>
    </mc:Choice>
  </mc:AlternateContent>
  <xr:revisionPtr revIDLastSave="0" documentId="13_ncr:1_{E27E22DF-CF12-4754-86C2-ACD43AEAE35C}" xr6:coauthVersionLast="47" xr6:coauthVersionMax="47" xr10:uidLastSave="{00000000-0000-0000-0000-000000000000}"/>
  <bookViews>
    <workbookView xWindow="810" yWindow="-120" windowWidth="37710" windowHeight="21840" xr2:uid="{8FA5EF94-2FA1-492B-9489-F941B0850D66}"/>
  </bookViews>
  <sheets>
    <sheet name="Push test" sheetId="1" r:id="rId1"/>
    <sheet name="Free rotation t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" i="2" l="1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1" i="2"/>
  <c r="F51" i="2" s="1"/>
  <c r="E50" i="2"/>
  <c r="F50" i="2" s="1"/>
  <c r="E49" i="2"/>
  <c r="F49" i="2" s="1"/>
  <c r="F48" i="2"/>
  <c r="E48" i="2"/>
  <c r="E47" i="2"/>
  <c r="F47" i="2" s="1"/>
  <c r="E46" i="2"/>
  <c r="F46" i="2" s="1"/>
  <c r="E45" i="2"/>
  <c r="F45" i="2" s="1"/>
  <c r="E44" i="2"/>
  <c r="F44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1" i="2"/>
  <c r="F31" i="2" s="1"/>
  <c r="E30" i="2"/>
  <c r="F30" i="2" s="1"/>
  <c r="E29" i="2"/>
  <c r="F29" i="2" s="1"/>
  <c r="F28" i="2"/>
  <c r="E28" i="2"/>
  <c r="E27" i="2"/>
  <c r="F27" i="2" s="1"/>
  <c r="E26" i="2"/>
  <c r="F26" i="2" s="1"/>
  <c r="E25" i="2"/>
  <c r="F25" i="2" s="1"/>
  <c r="F24" i="2"/>
  <c r="E24" i="2"/>
  <c r="Q22" i="1"/>
  <c r="Q23" i="1"/>
  <c r="Q24" i="1"/>
  <c r="Q21" i="1"/>
  <c r="E15" i="2"/>
  <c r="E16" i="2"/>
  <c r="E17" i="2"/>
  <c r="E18" i="2"/>
  <c r="E19" i="2"/>
  <c r="E20" i="2"/>
  <c r="E21" i="2"/>
  <c r="E14" i="2"/>
  <c r="F14" i="2" s="1"/>
  <c r="F22" i="2" s="1"/>
  <c r="F15" i="2"/>
  <c r="F16" i="2"/>
  <c r="F17" i="2"/>
  <c r="F18" i="2"/>
  <c r="F19" i="2"/>
  <c r="F20" i="2"/>
  <c r="F21" i="2"/>
  <c r="E3" i="2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2" i="2"/>
  <c r="F2" i="2" s="1"/>
  <c r="F10" i="2" s="1"/>
  <c r="J35" i="1"/>
  <c r="J36" i="1"/>
  <c r="J37" i="1"/>
  <c r="J34" i="1"/>
  <c r="G34" i="1"/>
  <c r="G35" i="1"/>
  <c r="G36" i="1"/>
  <c r="G37" i="1"/>
  <c r="L33" i="1"/>
  <c r="J33" i="1"/>
  <c r="G33" i="1"/>
  <c r="Q33" i="1" s="1"/>
  <c r="L32" i="1"/>
  <c r="J32" i="1"/>
  <c r="G32" i="1"/>
  <c r="L31" i="1"/>
  <c r="J31" i="1"/>
  <c r="G31" i="1"/>
  <c r="L30" i="1"/>
  <c r="J30" i="1"/>
  <c r="G30" i="1"/>
  <c r="Q30" i="1" s="1"/>
  <c r="P9" i="1"/>
  <c r="L24" i="1"/>
  <c r="J24" i="1"/>
  <c r="G24" i="1"/>
  <c r="L23" i="1"/>
  <c r="J23" i="1"/>
  <c r="G23" i="1"/>
  <c r="L22" i="1"/>
  <c r="J22" i="1"/>
  <c r="G22" i="1"/>
  <c r="L21" i="1"/>
  <c r="J21" i="1"/>
  <c r="G21" i="1"/>
  <c r="L15" i="1"/>
  <c r="J15" i="1"/>
  <c r="G15" i="1"/>
  <c r="Q15" i="1" s="1"/>
  <c r="L14" i="1"/>
  <c r="J14" i="1"/>
  <c r="G14" i="1"/>
  <c r="Q14" i="1" s="1"/>
  <c r="L13" i="1"/>
  <c r="J13" i="1"/>
  <c r="G13" i="1"/>
  <c r="L12" i="1"/>
  <c r="J12" i="1"/>
  <c r="G12" i="1"/>
  <c r="L3" i="1"/>
  <c r="L4" i="1"/>
  <c r="L5" i="1"/>
  <c r="L2" i="1"/>
  <c r="J3" i="1"/>
  <c r="J4" i="1"/>
  <c r="J5" i="1"/>
  <c r="J2" i="1"/>
  <c r="G3" i="1"/>
  <c r="Q3" i="1" s="1"/>
  <c r="G4" i="1"/>
  <c r="Q4" i="1" s="1"/>
  <c r="G5" i="1"/>
  <c r="Q5" i="1" s="1"/>
  <c r="G2" i="1"/>
  <c r="Q2" i="1" s="1"/>
  <c r="F62" i="2" l="1"/>
  <c r="F42" i="2"/>
  <c r="F52" i="2"/>
  <c r="F32" i="2"/>
  <c r="Q12" i="1"/>
  <c r="Q31" i="1"/>
  <c r="Q13" i="1"/>
  <c r="Q32" i="1"/>
  <c r="Q34" i="1"/>
  <c r="Q16" i="1"/>
  <c r="Q6" i="1"/>
  <c r="L6" i="1"/>
  <c r="L7" i="1" s="1"/>
  <c r="L34" i="1"/>
  <c r="L25" i="1"/>
  <c r="L16" i="1"/>
  <c r="Q25" i="1" l="1"/>
  <c r="L17" i="1"/>
  <c r="M17" i="1" s="1"/>
  <c r="M16" i="1"/>
  <c r="L26" i="1"/>
  <c r="M26" i="1" s="1"/>
  <c r="M25" i="1"/>
  <c r="L35" i="1"/>
  <c r="M35" i="1" s="1"/>
  <c r="M34" i="1"/>
</calcChain>
</file>

<file path=xl/sharedStrings.xml><?xml version="1.0" encoding="utf-8"?>
<sst xmlns="http://schemas.openxmlformats.org/spreadsheetml/2006/main" count="181" uniqueCount="39">
  <si>
    <t>Motor</t>
  </si>
  <si>
    <t>FL</t>
  </si>
  <si>
    <t>FR</t>
  </si>
  <si>
    <t>RL</t>
  </si>
  <si>
    <t>RR</t>
  </si>
  <si>
    <t>Field</t>
  </si>
  <si>
    <t>1m</t>
  </si>
  <si>
    <t>3m</t>
  </si>
  <si>
    <t>Delta</t>
  </si>
  <si>
    <t>Delta origin</t>
  </si>
  <si>
    <t>2m</t>
  </si>
  <si>
    <t>4m</t>
  </si>
  <si>
    <t>Pos</t>
  </si>
  <si>
    <t>Field move</t>
  </si>
  <si>
    <t>Encoder Start</t>
  </si>
  <si>
    <t>Encoder End</t>
  </si>
  <si>
    <t>Average</t>
  </si>
  <si>
    <t>2m -&gt; in</t>
  </si>
  <si>
    <t>% of Origin</t>
  </si>
  <si>
    <t>CAN ID</t>
  </si>
  <si>
    <t>FL azi</t>
  </si>
  <si>
    <t>FR azi</t>
  </si>
  <si>
    <t>RL azi</t>
  </si>
  <si>
    <t>RR azi</t>
  </si>
  <si>
    <t>3m -&gt; in</t>
  </si>
  <si>
    <t>4m -&gt; in</t>
  </si>
  <si>
    <t>End</t>
  </si>
  <si>
    <t>Wheel rotations</t>
  </si>
  <si>
    <t>Firmware</t>
  </si>
  <si>
    <t>21.0.0.0</t>
  </si>
  <si>
    <t>22.0.0.0</t>
  </si>
  <si>
    <t>AVERAGE</t>
  </si>
  <si>
    <t>Serial</t>
  </si>
  <si>
    <t>000E07B60975E0000012000103000104</t>
  </si>
  <si>
    <t>Started @ [0,0]</t>
  </si>
  <si>
    <t>Moved to [1,0]</t>
  </si>
  <si>
    <t>Error (in)</t>
  </si>
  <si>
    <t>Moved back to [0,0]</t>
  </si>
  <si>
    <t>Absolute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</si>
</sst>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A7602-A75E-4CB4-8091-3EE3D1049306}">
  <dimension ref="A1:Q37"/>
  <sheetViews>
    <sheetView tabSelected="1" workbookViewId="0">
      <selection activeCell="O33" sqref="O33"/>
    </sheetView>
  </sheetViews>
  <sheetFormatPr defaultRowHeight="15" x14ac:dyDescent="0.25"/>
  <cols>
    <col min="1" max="1" width="7.140625" bestFit="1" customWidth="1"/>
    <col min="2" max="2" width="6.42578125" customWidth="1"/>
    <col min="3" max="3" width="12.7109375" bestFit="1" customWidth="1"/>
    <col min="4" max="4" width="7.85546875" style="3" customWidth="1"/>
    <col min="5" max="5" width="11.85546875" bestFit="1" customWidth="1"/>
    <col min="6" max="6" width="10.85546875" style="3" bestFit="1" customWidth="1"/>
    <col min="8" max="8" width="10.85546875" style="3" bestFit="1" customWidth="1"/>
    <col min="9" max="9" width="11.85546875" bestFit="1" customWidth="1"/>
    <col min="12" max="12" width="11.28515625" bestFit="1" customWidth="1"/>
    <col min="17" max="17" width="12" bestFit="1" customWidth="1"/>
  </cols>
  <sheetData>
    <row r="1" spans="1:17" x14ac:dyDescent="0.25">
      <c r="A1" s="2" t="s">
        <v>19</v>
      </c>
      <c r="B1" s="2" t="s">
        <v>12</v>
      </c>
      <c r="C1" s="2" t="s">
        <v>14</v>
      </c>
      <c r="D1" s="4" t="s">
        <v>5</v>
      </c>
      <c r="E1" s="2" t="s">
        <v>15</v>
      </c>
      <c r="F1" s="4" t="s">
        <v>13</v>
      </c>
      <c r="G1" s="2" t="s">
        <v>8</v>
      </c>
      <c r="H1" s="4" t="s">
        <v>13</v>
      </c>
      <c r="I1" s="2" t="s">
        <v>15</v>
      </c>
      <c r="J1" s="2" t="s">
        <v>8</v>
      </c>
      <c r="K1" s="2"/>
      <c r="L1" s="2" t="s">
        <v>9</v>
      </c>
      <c r="Q1" s="2" t="s">
        <v>18</v>
      </c>
    </row>
    <row r="2" spans="1:17" x14ac:dyDescent="0.25">
      <c r="A2">
        <v>1</v>
      </c>
      <c r="B2" t="s">
        <v>1</v>
      </c>
      <c r="C2">
        <v>-237431</v>
      </c>
      <c r="D2" s="3">
        <v>0</v>
      </c>
      <c r="E2">
        <v>-187818</v>
      </c>
      <c r="F2" s="3" t="s">
        <v>6</v>
      </c>
      <c r="G2">
        <f>E2-C2</f>
        <v>49613</v>
      </c>
      <c r="H2" s="3">
        <v>-1</v>
      </c>
      <c r="I2">
        <v>-240355</v>
      </c>
      <c r="J2">
        <f>E2-I2</f>
        <v>52537</v>
      </c>
      <c r="L2">
        <f>I2-C2</f>
        <v>-2924</v>
      </c>
      <c r="Q2">
        <f>G2/J2</f>
        <v>0.94434398614309911</v>
      </c>
    </row>
    <row r="3" spans="1:17" x14ac:dyDescent="0.25">
      <c r="A3">
        <v>3</v>
      </c>
      <c r="B3" t="s">
        <v>2</v>
      </c>
      <c r="C3">
        <v>-223092</v>
      </c>
      <c r="D3" s="3">
        <v>0</v>
      </c>
      <c r="E3">
        <v>-173610</v>
      </c>
      <c r="F3" s="3" t="s">
        <v>6</v>
      </c>
      <c r="G3">
        <f t="shared" ref="G3:G5" si="0">E3-C3</f>
        <v>49482</v>
      </c>
      <c r="H3" s="3">
        <v>-1</v>
      </c>
      <c r="I3">
        <v>-226339</v>
      </c>
      <c r="J3">
        <f>E3-I3</f>
        <v>52729</v>
      </c>
      <c r="L3">
        <f>I3-C3</f>
        <v>-3247</v>
      </c>
      <c r="Q3">
        <f>G3/J3</f>
        <v>0.93842098276090957</v>
      </c>
    </row>
    <row r="4" spans="1:17" x14ac:dyDescent="0.25">
      <c r="A4">
        <v>5</v>
      </c>
      <c r="B4" t="s">
        <v>3</v>
      </c>
      <c r="C4">
        <v>-232922</v>
      </c>
      <c r="D4" s="3">
        <v>0</v>
      </c>
      <c r="E4">
        <v>-183443</v>
      </c>
      <c r="F4" s="3" t="s">
        <v>6</v>
      </c>
      <c r="G4">
        <f t="shared" si="0"/>
        <v>49479</v>
      </c>
      <c r="H4" s="3">
        <v>-1</v>
      </c>
      <c r="I4">
        <v>-236972</v>
      </c>
      <c r="J4">
        <f>E4-I4</f>
        <v>53529</v>
      </c>
      <c r="L4">
        <f>I4-C4</f>
        <v>-4050</v>
      </c>
      <c r="Q4">
        <f>G4/J4</f>
        <v>0.92434007734125423</v>
      </c>
    </row>
    <row r="5" spans="1:17" x14ac:dyDescent="0.25">
      <c r="A5">
        <v>7</v>
      </c>
      <c r="B5" t="s">
        <v>4</v>
      </c>
      <c r="C5">
        <v>-237864</v>
      </c>
      <c r="D5" s="3">
        <v>0</v>
      </c>
      <c r="E5">
        <v>-188561</v>
      </c>
      <c r="F5" s="3" t="s">
        <v>6</v>
      </c>
      <c r="G5">
        <f t="shared" si="0"/>
        <v>49303</v>
      </c>
      <c r="H5" s="3">
        <v>-1</v>
      </c>
      <c r="I5">
        <v>-241696</v>
      </c>
      <c r="J5">
        <f>E5-I5</f>
        <v>53135</v>
      </c>
      <c r="L5">
        <f>I5-C5</f>
        <v>-3832</v>
      </c>
      <c r="Q5">
        <f>G5/J5</f>
        <v>0.92788181048273266</v>
      </c>
    </row>
    <row r="6" spans="1:17" x14ac:dyDescent="0.25">
      <c r="K6" s="2" t="s">
        <v>16</v>
      </c>
      <c r="L6">
        <f>AVERAGE(L2:L5)</f>
        <v>-3513.25</v>
      </c>
      <c r="P6" t="s">
        <v>31</v>
      </c>
      <c r="Q6" s="1">
        <f>AVERAGE(Q2:Q5)</f>
        <v>0.93374671418199884</v>
      </c>
    </row>
    <row r="7" spans="1:17" x14ac:dyDescent="0.25">
      <c r="C7" t="s">
        <v>34</v>
      </c>
      <c r="E7" t="s">
        <v>35</v>
      </c>
      <c r="I7" t="s">
        <v>37</v>
      </c>
      <c r="K7" s="2" t="s">
        <v>36</v>
      </c>
      <c r="L7">
        <f>L6/1326</f>
        <v>-2.6495098039215685</v>
      </c>
    </row>
    <row r="8" spans="1:17" x14ac:dyDescent="0.25">
      <c r="O8" t="s">
        <v>17</v>
      </c>
    </row>
    <row r="9" spans="1:17" x14ac:dyDescent="0.25">
      <c r="O9">
        <v>78.739999999999995</v>
      </c>
      <c r="P9">
        <f>O9/2</f>
        <v>39.369999999999997</v>
      </c>
    </row>
    <row r="11" spans="1:17" x14ac:dyDescent="0.25">
      <c r="A11" s="2" t="s">
        <v>19</v>
      </c>
      <c r="B11" s="2" t="s">
        <v>12</v>
      </c>
      <c r="C11" s="2" t="s">
        <v>14</v>
      </c>
      <c r="D11" s="4" t="s">
        <v>5</v>
      </c>
      <c r="E11" s="2" t="s">
        <v>15</v>
      </c>
      <c r="F11" s="4" t="s">
        <v>13</v>
      </c>
      <c r="G11" s="2" t="s">
        <v>8</v>
      </c>
      <c r="H11" s="4" t="s">
        <v>13</v>
      </c>
      <c r="I11" s="2" t="s">
        <v>15</v>
      </c>
      <c r="J11" s="2" t="s">
        <v>8</v>
      </c>
      <c r="K11" s="2"/>
      <c r="L11" s="2" t="s">
        <v>9</v>
      </c>
      <c r="Q11" s="2" t="s">
        <v>18</v>
      </c>
    </row>
    <row r="12" spans="1:17" x14ac:dyDescent="0.25">
      <c r="A12">
        <v>1</v>
      </c>
      <c r="B12" t="s">
        <v>1</v>
      </c>
      <c r="C12">
        <v>-240209</v>
      </c>
      <c r="D12" s="3">
        <v>0</v>
      </c>
      <c r="E12">
        <v>-137221</v>
      </c>
      <c r="F12" s="3" t="s">
        <v>10</v>
      </c>
      <c r="G12">
        <f>E12-C12</f>
        <v>102988</v>
      </c>
      <c r="H12" s="3">
        <v>-2</v>
      </c>
      <c r="I12">
        <v>-245913</v>
      </c>
      <c r="J12">
        <f>E12-I12</f>
        <v>108692</v>
      </c>
      <c r="L12">
        <f>I12-C12</f>
        <v>-5704</v>
      </c>
      <c r="Q12">
        <f>G12/J12</f>
        <v>0.94752143672027378</v>
      </c>
    </row>
    <row r="13" spans="1:17" x14ac:dyDescent="0.25">
      <c r="A13">
        <v>3</v>
      </c>
      <c r="B13" t="s">
        <v>2</v>
      </c>
      <c r="C13">
        <v>-226295</v>
      </c>
      <c r="D13" s="3">
        <v>0</v>
      </c>
      <c r="E13">
        <v>-122706</v>
      </c>
      <c r="F13" s="3" t="s">
        <v>10</v>
      </c>
      <c r="G13">
        <f t="shared" ref="G13:G15" si="1">E13-C13</f>
        <v>103589</v>
      </c>
      <c r="H13" s="3">
        <v>-2</v>
      </c>
      <c r="I13">
        <v>-232485</v>
      </c>
      <c r="J13">
        <f>E13-I13</f>
        <v>109779</v>
      </c>
      <c r="L13">
        <f>I13-C13</f>
        <v>-6190</v>
      </c>
      <c r="Q13">
        <f>G13/J13</f>
        <v>0.94361398810337127</v>
      </c>
    </row>
    <row r="14" spans="1:17" x14ac:dyDescent="0.25">
      <c r="A14">
        <v>5</v>
      </c>
      <c r="B14" t="s">
        <v>3</v>
      </c>
      <c r="C14">
        <v>-236851</v>
      </c>
      <c r="D14" s="3">
        <v>0</v>
      </c>
      <c r="E14">
        <v>-134698</v>
      </c>
      <c r="F14" s="3" t="s">
        <v>10</v>
      </c>
      <c r="G14">
        <f t="shared" si="1"/>
        <v>102153</v>
      </c>
      <c r="H14" s="3">
        <v>-2</v>
      </c>
      <c r="I14">
        <v>-244289</v>
      </c>
      <c r="J14">
        <f>E14-I14</f>
        <v>109591</v>
      </c>
      <c r="L14">
        <f>I14-C14</f>
        <v>-7438</v>
      </c>
      <c r="Q14">
        <f>G14/J14</f>
        <v>0.93212946318584555</v>
      </c>
    </row>
    <row r="15" spans="1:17" x14ac:dyDescent="0.25">
      <c r="A15">
        <v>7</v>
      </c>
      <c r="B15" t="s">
        <v>4</v>
      </c>
      <c r="C15">
        <v>-241525</v>
      </c>
      <c r="D15" s="3">
        <v>0</v>
      </c>
      <c r="E15">
        <v>-138246</v>
      </c>
      <c r="F15" s="3" t="s">
        <v>10</v>
      </c>
      <c r="G15">
        <f t="shared" si="1"/>
        <v>103279</v>
      </c>
      <c r="H15" s="3">
        <v>-2</v>
      </c>
      <c r="I15">
        <v>-248253</v>
      </c>
      <c r="J15">
        <f>E15-I15</f>
        <v>110007</v>
      </c>
      <c r="L15">
        <f>I15-C15</f>
        <v>-6728</v>
      </c>
      <c r="Q15">
        <f>G15/J15</f>
        <v>0.93884025562009688</v>
      </c>
    </row>
    <row r="16" spans="1:17" x14ac:dyDescent="0.25">
      <c r="K16" s="2" t="s">
        <v>16</v>
      </c>
      <c r="L16">
        <f>AVERAGE(L12:L15)</f>
        <v>-6515</v>
      </c>
      <c r="M16">
        <f>L16/2</f>
        <v>-3257.5</v>
      </c>
      <c r="P16" t="s">
        <v>31</v>
      </c>
      <c r="Q16" s="1">
        <f>AVERAGE(Q12:Q15)</f>
        <v>0.94052628590739684</v>
      </c>
    </row>
    <row r="17" spans="1:17" x14ac:dyDescent="0.25">
      <c r="K17" s="2" t="s">
        <v>36</v>
      </c>
      <c r="L17">
        <f>L16/1326</f>
        <v>-4.9132730015082959</v>
      </c>
      <c r="M17">
        <f>L17/2</f>
        <v>-2.456636500754148</v>
      </c>
    </row>
    <row r="20" spans="1:17" x14ac:dyDescent="0.25">
      <c r="A20" s="2" t="s">
        <v>19</v>
      </c>
      <c r="B20" s="2" t="s">
        <v>12</v>
      </c>
      <c r="C20" s="2" t="s">
        <v>14</v>
      </c>
      <c r="D20" s="4" t="s">
        <v>5</v>
      </c>
      <c r="E20" s="2" t="s">
        <v>15</v>
      </c>
      <c r="F20" s="4" t="s">
        <v>13</v>
      </c>
      <c r="G20" s="2" t="s">
        <v>8</v>
      </c>
      <c r="H20" s="4" t="s">
        <v>13</v>
      </c>
      <c r="I20" s="2" t="s">
        <v>15</v>
      </c>
      <c r="J20" s="2" t="s">
        <v>8</v>
      </c>
      <c r="K20" s="2"/>
      <c r="L20" s="2" t="s">
        <v>9</v>
      </c>
      <c r="Q20" s="2" t="s">
        <v>18</v>
      </c>
    </row>
    <row r="21" spans="1:17" x14ac:dyDescent="0.25">
      <c r="A21">
        <v>1</v>
      </c>
      <c r="B21" t="s">
        <v>1</v>
      </c>
      <c r="C21">
        <v>-245913</v>
      </c>
      <c r="D21" s="3">
        <v>0</v>
      </c>
      <c r="E21">
        <v>-88491</v>
      </c>
      <c r="F21" s="3" t="s">
        <v>7</v>
      </c>
      <c r="G21">
        <f>E21-C21</f>
        <v>157422</v>
      </c>
      <c r="H21" s="3">
        <v>-3</v>
      </c>
      <c r="I21">
        <v>-254694</v>
      </c>
      <c r="J21">
        <f>E21-I21</f>
        <v>166203</v>
      </c>
      <c r="L21">
        <f>I21-C21</f>
        <v>-8781</v>
      </c>
      <c r="O21" t="s">
        <v>24</v>
      </c>
      <c r="Q21">
        <f>G21/J21</f>
        <v>0.94716701864587283</v>
      </c>
    </row>
    <row r="22" spans="1:17" x14ac:dyDescent="0.25">
      <c r="A22">
        <v>3</v>
      </c>
      <c r="B22" t="s">
        <v>2</v>
      </c>
      <c r="C22">
        <v>-232485</v>
      </c>
      <c r="D22" s="3">
        <v>0</v>
      </c>
      <c r="E22">
        <v>-74153</v>
      </c>
      <c r="F22" s="3" t="s">
        <v>7</v>
      </c>
      <c r="G22">
        <f t="shared" ref="G22:G24" si="2">E22-C22</f>
        <v>158332</v>
      </c>
      <c r="H22" s="3">
        <v>-3</v>
      </c>
      <c r="I22">
        <v>-241996</v>
      </c>
      <c r="J22">
        <f>E22-I22</f>
        <v>167843</v>
      </c>
      <c r="L22">
        <f>I22-C22</f>
        <v>-9511</v>
      </c>
      <c r="O22">
        <v>118.11</v>
      </c>
      <c r="Q22">
        <f t="shared" ref="Q22:Q24" si="3">G22/J22</f>
        <v>0.94333394898804235</v>
      </c>
    </row>
    <row r="23" spans="1:17" x14ac:dyDescent="0.25">
      <c r="A23">
        <v>5</v>
      </c>
      <c r="B23" t="s">
        <v>3</v>
      </c>
      <c r="C23">
        <v>-244289</v>
      </c>
      <c r="D23" s="3">
        <v>0</v>
      </c>
      <c r="E23">
        <v>-87867</v>
      </c>
      <c r="F23" s="3" t="s">
        <v>7</v>
      </c>
      <c r="G23">
        <f t="shared" si="2"/>
        <v>156422</v>
      </c>
      <c r="H23" s="3">
        <v>-3</v>
      </c>
      <c r="I23">
        <v>-255603</v>
      </c>
      <c r="J23">
        <f>E23-I23</f>
        <v>167736</v>
      </c>
      <c r="L23">
        <f>I23-C23</f>
        <v>-11314</v>
      </c>
      <c r="Q23">
        <f t="shared" si="3"/>
        <v>0.93254876711022083</v>
      </c>
    </row>
    <row r="24" spans="1:17" x14ac:dyDescent="0.25">
      <c r="A24">
        <v>7</v>
      </c>
      <c r="B24" t="s">
        <v>4</v>
      </c>
      <c r="C24">
        <v>-248253</v>
      </c>
      <c r="D24" s="3">
        <v>0</v>
      </c>
      <c r="E24">
        <v>-89972</v>
      </c>
      <c r="F24" s="3" t="s">
        <v>7</v>
      </c>
      <c r="G24">
        <f t="shared" si="2"/>
        <v>158281</v>
      </c>
      <c r="H24" s="3">
        <v>-3</v>
      </c>
      <c r="I24">
        <v>-258200</v>
      </c>
      <c r="J24">
        <f>E24-I24</f>
        <v>168228</v>
      </c>
      <c r="L24">
        <f>I24-C24</f>
        <v>-9947</v>
      </c>
      <c r="Q24">
        <f t="shared" si="3"/>
        <v>0.94087191192904862</v>
      </c>
    </row>
    <row r="25" spans="1:17" x14ac:dyDescent="0.25">
      <c r="K25" s="2" t="s">
        <v>16</v>
      </c>
      <c r="L25">
        <f>AVERAGE(L21:L24)</f>
        <v>-9888.25</v>
      </c>
      <c r="M25">
        <f>L25/3</f>
        <v>-3296.0833333333335</v>
      </c>
      <c r="P25" t="s">
        <v>31</v>
      </c>
      <c r="Q25" s="1">
        <f>AVERAGE(Q21:Q24)</f>
        <v>0.94098041166829616</v>
      </c>
    </row>
    <row r="26" spans="1:17" x14ac:dyDescent="0.25">
      <c r="K26" s="2" t="s">
        <v>36</v>
      </c>
      <c r="L26">
        <f>L25/1326</f>
        <v>-7.457202111613876</v>
      </c>
      <c r="M26">
        <f>L26/3</f>
        <v>-2.4857340372046255</v>
      </c>
    </row>
    <row r="29" spans="1:17" x14ac:dyDescent="0.25">
      <c r="A29" s="2" t="s">
        <v>19</v>
      </c>
      <c r="B29" s="2" t="s">
        <v>12</v>
      </c>
      <c r="C29" s="2" t="s">
        <v>14</v>
      </c>
      <c r="D29" s="4" t="s">
        <v>5</v>
      </c>
      <c r="E29" s="2" t="s">
        <v>15</v>
      </c>
      <c r="F29" s="4" t="s">
        <v>13</v>
      </c>
      <c r="G29" s="2" t="s">
        <v>8</v>
      </c>
      <c r="H29" s="4" t="s">
        <v>13</v>
      </c>
      <c r="I29" s="2" t="s">
        <v>15</v>
      </c>
      <c r="J29" s="2" t="s">
        <v>8</v>
      </c>
      <c r="K29" s="2"/>
      <c r="L29" s="2" t="s">
        <v>9</v>
      </c>
      <c r="O29" t="s">
        <v>25</v>
      </c>
      <c r="Q29" s="2" t="s">
        <v>18</v>
      </c>
    </row>
    <row r="30" spans="1:17" x14ac:dyDescent="0.25">
      <c r="A30">
        <v>1</v>
      </c>
      <c r="B30" t="s">
        <v>1</v>
      </c>
      <c r="C30">
        <v>-254694</v>
      </c>
      <c r="D30" s="3">
        <v>0</v>
      </c>
      <c r="E30">
        <v>-47093</v>
      </c>
      <c r="F30" s="3" t="s">
        <v>11</v>
      </c>
      <c r="G30">
        <f>E30-C30</f>
        <v>207601</v>
      </c>
      <c r="H30" s="3">
        <v>-4</v>
      </c>
      <c r="I30">
        <v>-266499</v>
      </c>
      <c r="J30">
        <f t="shared" ref="J30:J37" si="4">E30-I30</f>
        <v>219406</v>
      </c>
      <c r="L30">
        <f>I30-C30</f>
        <v>-11805</v>
      </c>
      <c r="O30">
        <v>157.5</v>
      </c>
      <c r="Q30">
        <f>G30/J30</f>
        <v>0.94619563731165057</v>
      </c>
    </row>
    <row r="31" spans="1:17" x14ac:dyDescent="0.25">
      <c r="A31">
        <v>3</v>
      </c>
      <c r="B31" t="s">
        <v>2</v>
      </c>
      <c r="C31">
        <v>-241996</v>
      </c>
      <c r="D31" s="3">
        <v>0</v>
      </c>
      <c r="E31">
        <v>-33618</v>
      </c>
      <c r="F31" s="3" t="s">
        <v>11</v>
      </c>
      <c r="G31">
        <f t="shared" ref="G31:G37" si="5">E31-C31</f>
        <v>208378</v>
      </c>
      <c r="H31" s="3">
        <v>-4</v>
      </c>
      <c r="I31">
        <v>-253945</v>
      </c>
      <c r="J31">
        <f t="shared" si="4"/>
        <v>220327</v>
      </c>
      <c r="L31">
        <f>I31-C31</f>
        <v>-11949</v>
      </c>
      <c r="Q31">
        <f>G31/J31</f>
        <v>0.94576697363464302</v>
      </c>
    </row>
    <row r="32" spans="1:17" x14ac:dyDescent="0.25">
      <c r="A32">
        <v>5</v>
      </c>
      <c r="B32" t="s">
        <v>3</v>
      </c>
      <c r="C32">
        <v>-255603</v>
      </c>
      <c r="D32" s="3">
        <v>0</v>
      </c>
      <c r="E32">
        <v>-48975</v>
      </c>
      <c r="F32" s="3" t="s">
        <v>11</v>
      </c>
      <c r="G32">
        <f t="shared" si="5"/>
        <v>206628</v>
      </c>
      <c r="H32" s="3">
        <v>-4</v>
      </c>
      <c r="I32">
        <v>-270312</v>
      </c>
      <c r="J32">
        <f t="shared" si="4"/>
        <v>221337</v>
      </c>
      <c r="L32">
        <f>I32-C32</f>
        <v>-14709</v>
      </c>
      <c r="Q32">
        <f>G32/J32</f>
        <v>0.93354477561365701</v>
      </c>
    </row>
    <row r="33" spans="1:17" x14ac:dyDescent="0.25">
      <c r="A33">
        <v>7</v>
      </c>
      <c r="B33" t="s">
        <v>4</v>
      </c>
      <c r="C33">
        <v>-258200</v>
      </c>
      <c r="D33" s="3">
        <v>0</v>
      </c>
      <c r="E33">
        <v>-49746</v>
      </c>
      <c r="F33" s="3" t="s">
        <v>11</v>
      </c>
      <c r="G33">
        <f t="shared" si="5"/>
        <v>208454</v>
      </c>
      <c r="H33" s="3">
        <v>-4</v>
      </c>
      <c r="I33">
        <v>-271365</v>
      </c>
      <c r="J33">
        <f t="shared" si="4"/>
        <v>221619</v>
      </c>
      <c r="L33">
        <f>I33-C33</f>
        <v>-13165</v>
      </c>
      <c r="Q33">
        <f>G33/J33</f>
        <v>0.94059624851659829</v>
      </c>
    </row>
    <row r="34" spans="1:17" x14ac:dyDescent="0.25">
      <c r="A34">
        <v>2</v>
      </c>
      <c r="B34" t="s">
        <v>20</v>
      </c>
      <c r="C34">
        <v>864</v>
      </c>
      <c r="E34">
        <v>861</v>
      </c>
      <c r="G34">
        <f t="shared" si="5"/>
        <v>-3</v>
      </c>
      <c r="I34">
        <v>864</v>
      </c>
      <c r="J34">
        <f t="shared" si="4"/>
        <v>-3</v>
      </c>
      <c r="K34" s="2" t="s">
        <v>16</v>
      </c>
      <c r="L34">
        <f>AVERAGE(L30:L33)</f>
        <v>-12907</v>
      </c>
      <c r="M34">
        <f>L34/4</f>
        <v>-3226.75</v>
      </c>
      <c r="P34" t="s">
        <v>31</v>
      </c>
      <c r="Q34" s="1">
        <f>AVERAGE(Q30:Q33)</f>
        <v>0.94152590876913711</v>
      </c>
    </row>
    <row r="35" spans="1:17" x14ac:dyDescent="0.25">
      <c r="A35">
        <v>4</v>
      </c>
      <c r="B35" t="s">
        <v>21</v>
      </c>
      <c r="C35">
        <v>13894</v>
      </c>
      <c r="E35">
        <v>13892</v>
      </c>
      <c r="G35">
        <f t="shared" si="5"/>
        <v>-2</v>
      </c>
      <c r="I35">
        <v>13893</v>
      </c>
      <c r="J35">
        <f t="shared" si="4"/>
        <v>-1</v>
      </c>
      <c r="K35" s="2" t="s">
        <v>36</v>
      </c>
      <c r="L35">
        <f>L34/1326</f>
        <v>-9.7337858220211153</v>
      </c>
      <c r="M35">
        <f>L35/4</f>
        <v>-2.4334464555052788</v>
      </c>
    </row>
    <row r="36" spans="1:17" x14ac:dyDescent="0.25">
      <c r="A36">
        <v>6</v>
      </c>
      <c r="B36" t="s">
        <v>22</v>
      </c>
      <c r="C36">
        <v>-12292</v>
      </c>
      <c r="E36">
        <v>-12293</v>
      </c>
      <c r="G36">
        <f t="shared" si="5"/>
        <v>-1</v>
      </c>
      <c r="I36">
        <v>-12293</v>
      </c>
      <c r="J36">
        <f t="shared" si="4"/>
        <v>0</v>
      </c>
    </row>
    <row r="37" spans="1:17" x14ac:dyDescent="0.25">
      <c r="A37">
        <v>8</v>
      </c>
      <c r="B37" t="s">
        <v>23</v>
      </c>
      <c r="C37">
        <v>741</v>
      </c>
      <c r="E37">
        <v>738</v>
      </c>
      <c r="G37">
        <f t="shared" si="5"/>
        <v>-3</v>
      </c>
      <c r="I37">
        <v>740</v>
      </c>
      <c r="J37">
        <f t="shared" si="4"/>
        <v>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4296-9D33-489B-B79D-3740C430F958}">
  <dimension ref="A1:H62"/>
  <sheetViews>
    <sheetView topLeftCell="A4" workbookViewId="0">
      <selection activeCell="C23" sqref="C23"/>
    </sheetView>
  </sheetViews>
  <sheetFormatPr defaultRowHeight="15" x14ac:dyDescent="0.25"/>
  <cols>
    <col min="2" max="2" width="12.7109375" bestFit="1" customWidth="1"/>
    <col min="3" max="3" width="20.5703125" style="5" customWidth="1"/>
    <col min="6" max="6" width="11.42578125" customWidth="1"/>
    <col min="8" max="8" width="34" bestFit="1" customWidth="1"/>
  </cols>
  <sheetData>
    <row r="1" spans="1:8" x14ac:dyDescent="0.25">
      <c r="A1" s="2" t="s">
        <v>0</v>
      </c>
      <c r="B1" s="2" t="s">
        <v>14</v>
      </c>
      <c r="C1" s="6" t="s">
        <v>27</v>
      </c>
      <c r="D1" s="2" t="s">
        <v>26</v>
      </c>
      <c r="E1" s="2" t="s">
        <v>8</v>
      </c>
      <c r="F1" s="2" t="s">
        <v>38</v>
      </c>
      <c r="G1" s="2" t="s">
        <v>28</v>
      </c>
      <c r="H1" s="2" t="s">
        <v>32</v>
      </c>
    </row>
    <row r="2" spans="1:8" x14ac:dyDescent="0.25">
      <c r="B2">
        <v>21922</v>
      </c>
      <c r="C2" s="5">
        <v>5</v>
      </c>
      <c r="D2">
        <v>105433</v>
      </c>
      <c r="E2">
        <f>D2-B2</f>
        <v>83511</v>
      </c>
      <c r="F2">
        <f>ABS(E2)</f>
        <v>83511</v>
      </c>
      <c r="G2" t="s">
        <v>29</v>
      </c>
      <c r="H2" t="s">
        <v>33</v>
      </c>
    </row>
    <row r="3" spans="1:8" x14ac:dyDescent="0.25">
      <c r="B3">
        <v>105433</v>
      </c>
      <c r="C3" s="5">
        <v>5</v>
      </c>
      <c r="D3">
        <v>188952</v>
      </c>
      <c r="E3">
        <f t="shared" ref="E3:E9" si="0">D3-B3</f>
        <v>83519</v>
      </c>
      <c r="F3">
        <f t="shared" ref="F3:F9" si="1">ABS(E3)</f>
        <v>83519</v>
      </c>
      <c r="G3" t="s">
        <v>29</v>
      </c>
      <c r="H3" t="s">
        <v>33</v>
      </c>
    </row>
    <row r="4" spans="1:8" x14ac:dyDescent="0.25">
      <c r="B4">
        <v>188952</v>
      </c>
      <c r="C4" s="5">
        <v>5</v>
      </c>
      <c r="D4">
        <v>272071</v>
      </c>
      <c r="E4">
        <f t="shared" si="0"/>
        <v>83119</v>
      </c>
      <c r="F4">
        <f t="shared" si="1"/>
        <v>83119</v>
      </c>
      <c r="G4" t="s">
        <v>29</v>
      </c>
      <c r="H4" t="s">
        <v>33</v>
      </c>
    </row>
    <row r="5" spans="1:8" x14ac:dyDescent="0.25">
      <c r="B5">
        <v>272071</v>
      </c>
      <c r="C5" s="5">
        <v>5</v>
      </c>
      <c r="D5">
        <v>355455</v>
      </c>
      <c r="E5">
        <f t="shared" si="0"/>
        <v>83384</v>
      </c>
      <c r="F5">
        <f t="shared" si="1"/>
        <v>83384</v>
      </c>
      <c r="G5" t="s">
        <v>29</v>
      </c>
      <c r="H5" t="s">
        <v>33</v>
      </c>
    </row>
    <row r="6" spans="1:8" x14ac:dyDescent="0.25">
      <c r="B6">
        <v>355455</v>
      </c>
      <c r="C6" s="5">
        <v>-5</v>
      </c>
      <c r="D6">
        <v>272222</v>
      </c>
      <c r="E6">
        <f t="shared" si="0"/>
        <v>-83233</v>
      </c>
      <c r="F6">
        <f t="shared" si="1"/>
        <v>83233</v>
      </c>
      <c r="G6" t="s">
        <v>29</v>
      </c>
      <c r="H6" t="s">
        <v>33</v>
      </c>
    </row>
    <row r="7" spans="1:8" x14ac:dyDescent="0.25">
      <c r="B7">
        <v>272222</v>
      </c>
      <c r="C7" s="5">
        <v>-5</v>
      </c>
      <c r="D7">
        <v>188788</v>
      </c>
      <c r="E7">
        <f t="shared" si="0"/>
        <v>-83434</v>
      </c>
      <c r="F7">
        <f t="shared" si="1"/>
        <v>83434</v>
      </c>
      <c r="G7" t="s">
        <v>29</v>
      </c>
      <c r="H7" t="s">
        <v>33</v>
      </c>
    </row>
    <row r="8" spans="1:8" x14ac:dyDescent="0.25">
      <c r="B8">
        <v>188788</v>
      </c>
      <c r="C8" s="5">
        <v>-5</v>
      </c>
      <c r="D8">
        <v>105383</v>
      </c>
      <c r="E8">
        <f t="shared" si="0"/>
        <v>-83405</v>
      </c>
      <c r="F8">
        <f t="shared" si="1"/>
        <v>83405</v>
      </c>
      <c r="G8" t="s">
        <v>29</v>
      </c>
      <c r="H8" t="s">
        <v>33</v>
      </c>
    </row>
    <row r="9" spans="1:8" x14ac:dyDescent="0.25">
      <c r="B9">
        <v>105383</v>
      </c>
      <c r="C9" s="5">
        <v>-5</v>
      </c>
      <c r="D9">
        <v>22046</v>
      </c>
      <c r="E9">
        <f t="shared" si="0"/>
        <v>-83337</v>
      </c>
      <c r="F9">
        <f t="shared" si="1"/>
        <v>83337</v>
      </c>
      <c r="G9" t="s">
        <v>29</v>
      </c>
      <c r="H9" t="s">
        <v>33</v>
      </c>
    </row>
    <row r="10" spans="1:8" x14ac:dyDescent="0.25">
      <c r="E10" s="2" t="s">
        <v>31</v>
      </c>
      <c r="F10">
        <f>AVERAGE(F2:F9)</f>
        <v>83367.75</v>
      </c>
    </row>
    <row r="13" spans="1:8" x14ac:dyDescent="0.25">
      <c r="H13" s="2" t="s">
        <v>32</v>
      </c>
    </row>
    <row r="14" spans="1:8" x14ac:dyDescent="0.25">
      <c r="B14">
        <v>158</v>
      </c>
      <c r="C14" s="5">
        <v>5</v>
      </c>
      <c r="D14">
        <v>83425</v>
      </c>
      <c r="E14">
        <f>D14-B14</f>
        <v>83267</v>
      </c>
      <c r="F14">
        <f>ABS(E14)</f>
        <v>83267</v>
      </c>
      <c r="G14" t="s">
        <v>30</v>
      </c>
      <c r="H14" t="s">
        <v>33</v>
      </c>
    </row>
    <row r="15" spans="1:8" x14ac:dyDescent="0.25">
      <c r="B15">
        <v>83425</v>
      </c>
      <c r="C15" s="5">
        <v>5</v>
      </c>
      <c r="D15">
        <v>166782</v>
      </c>
      <c r="E15">
        <f t="shared" ref="E15:E21" si="2">D15-B15</f>
        <v>83357</v>
      </c>
      <c r="F15">
        <f t="shared" ref="F15:F21" si="3">ABS(E15)</f>
        <v>83357</v>
      </c>
      <c r="G15" t="s">
        <v>30</v>
      </c>
      <c r="H15" t="s">
        <v>33</v>
      </c>
    </row>
    <row r="16" spans="1:8" x14ac:dyDescent="0.25">
      <c r="B16">
        <v>166782</v>
      </c>
      <c r="C16" s="5">
        <v>5</v>
      </c>
      <c r="D16">
        <v>250183</v>
      </c>
      <c r="E16">
        <f t="shared" si="2"/>
        <v>83401</v>
      </c>
      <c r="F16">
        <f t="shared" si="3"/>
        <v>83401</v>
      </c>
      <c r="G16" t="s">
        <v>30</v>
      </c>
      <c r="H16" t="s">
        <v>33</v>
      </c>
    </row>
    <row r="17" spans="1:8" x14ac:dyDescent="0.25">
      <c r="B17">
        <v>250183</v>
      </c>
      <c r="C17" s="5">
        <v>5</v>
      </c>
      <c r="D17">
        <v>333545</v>
      </c>
      <c r="E17">
        <f t="shared" si="2"/>
        <v>83362</v>
      </c>
      <c r="F17">
        <f t="shared" si="3"/>
        <v>83362</v>
      </c>
      <c r="G17" t="s">
        <v>30</v>
      </c>
      <c r="H17" t="s">
        <v>33</v>
      </c>
    </row>
    <row r="18" spans="1:8" x14ac:dyDescent="0.25">
      <c r="B18">
        <v>333545</v>
      </c>
      <c r="C18" s="5">
        <v>-5</v>
      </c>
      <c r="D18">
        <v>250315</v>
      </c>
      <c r="E18">
        <f t="shared" si="2"/>
        <v>-83230</v>
      </c>
      <c r="F18">
        <f t="shared" si="3"/>
        <v>83230</v>
      </c>
      <c r="G18" t="s">
        <v>30</v>
      </c>
      <c r="H18" t="s">
        <v>33</v>
      </c>
    </row>
    <row r="19" spans="1:8" x14ac:dyDescent="0.25">
      <c r="B19">
        <v>250315</v>
      </c>
      <c r="C19" s="5">
        <v>-5</v>
      </c>
      <c r="D19">
        <v>166903</v>
      </c>
      <c r="E19">
        <f t="shared" si="2"/>
        <v>-83412</v>
      </c>
      <c r="F19">
        <f t="shared" si="3"/>
        <v>83412</v>
      </c>
      <c r="G19" t="s">
        <v>30</v>
      </c>
      <c r="H19" t="s">
        <v>33</v>
      </c>
    </row>
    <row r="20" spans="1:8" x14ac:dyDescent="0.25">
      <c r="B20">
        <v>166903</v>
      </c>
      <c r="C20" s="5">
        <v>-5</v>
      </c>
      <c r="D20">
        <v>83545</v>
      </c>
      <c r="E20">
        <f t="shared" si="2"/>
        <v>-83358</v>
      </c>
      <c r="F20">
        <f t="shared" si="3"/>
        <v>83358</v>
      </c>
      <c r="G20" t="s">
        <v>30</v>
      </c>
      <c r="H20" t="s">
        <v>33</v>
      </c>
    </row>
    <row r="21" spans="1:8" x14ac:dyDescent="0.25">
      <c r="B21">
        <v>83545</v>
      </c>
      <c r="C21" s="5">
        <v>-5</v>
      </c>
      <c r="D21">
        <v>158</v>
      </c>
      <c r="E21">
        <f t="shared" si="2"/>
        <v>-83387</v>
      </c>
      <c r="F21">
        <f t="shared" si="3"/>
        <v>83387</v>
      </c>
      <c r="G21" t="s">
        <v>30</v>
      </c>
      <c r="H21" t="s">
        <v>33</v>
      </c>
    </row>
    <row r="22" spans="1:8" x14ac:dyDescent="0.25">
      <c r="E22" s="2" t="s">
        <v>31</v>
      </c>
      <c r="F22">
        <f>AVERAGE(F14:F21)</f>
        <v>83346.75</v>
      </c>
    </row>
    <row r="24" spans="1:8" x14ac:dyDescent="0.25">
      <c r="A24">
        <v>3</v>
      </c>
      <c r="B24">
        <v>-2279010</v>
      </c>
      <c r="C24" s="5">
        <v>5</v>
      </c>
      <c r="D24">
        <v>-2195452</v>
      </c>
      <c r="E24">
        <f>D24-B24</f>
        <v>83558</v>
      </c>
      <c r="F24">
        <f>ABS(E24)</f>
        <v>83558</v>
      </c>
      <c r="G24" t="s">
        <v>30</v>
      </c>
    </row>
    <row r="25" spans="1:8" x14ac:dyDescent="0.25">
      <c r="A25">
        <v>3</v>
      </c>
      <c r="B25">
        <v>-2195452</v>
      </c>
      <c r="C25" s="5">
        <v>5</v>
      </c>
      <c r="D25">
        <v>-2112212</v>
      </c>
      <c r="E25">
        <f t="shared" ref="E25:E31" si="4">D25-B25</f>
        <v>83240</v>
      </c>
      <c r="F25">
        <f t="shared" ref="F25:F31" si="5">ABS(E25)</f>
        <v>83240</v>
      </c>
      <c r="G25" t="s">
        <v>30</v>
      </c>
    </row>
    <row r="26" spans="1:8" x14ac:dyDescent="0.25">
      <c r="A26">
        <v>3</v>
      </c>
      <c r="B26">
        <v>-2112212</v>
      </c>
      <c r="C26" s="5">
        <v>5</v>
      </c>
      <c r="D26">
        <v>-2028823</v>
      </c>
      <c r="E26">
        <f t="shared" si="4"/>
        <v>83389</v>
      </c>
      <c r="F26">
        <f t="shared" si="5"/>
        <v>83389</v>
      </c>
      <c r="G26" t="s">
        <v>30</v>
      </c>
    </row>
    <row r="27" spans="1:8" x14ac:dyDescent="0.25">
      <c r="A27">
        <v>3</v>
      </c>
      <c r="B27">
        <v>-2028823</v>
      </c>
      <c r="C27" s="5">
        <v>5</v>
      </c>
      <c r="D27">
        <v>-1945308</v>
      </c>
      <c r="E27">
        <f t="shared" si="4"/>
        <v>83515</v>
      </c>
      <c r="F27">
        <f t="shared" si="5"/>
        <v>83515</v>
      </c>
      <c r="G27" t="s">
        <v>30</v>
      </c>
    </row>
    <row r="28" spans="1:8" x14ac:dyDescent="0.25">
      <c r="A28">
        <v>3</v>
      </c>
      <c r="B28">
        <v>-1945308</v>
      </c>
      <c r="C28" s="5">
        <v>-5</v>
      </c>
      <c r="D28">
        <v>-2028857</v>
      </c>
      <c r="E28">
        <f t="shared" si="4"/>
        <v>-83549</v>
      </c>
      <c r="F28">
        <f t="shared" si="5"/>
        <v>83549</v>
      </c>
      <c r="G28" t="s">
        <v>30</v>
      </c>
    </row>
    <row r="29" spans="1:8" x14ac:dyDescent="0.25">
      <c r="A29">
        <v>3</v>
      </c>
      <c r="B29">
        <v>-2028857</v>
      </c>
      <c r="C29" s="5">
        <v>-5</v>
      </c>
      <c r="D29">
        <v>-2112219</v>
      </c>
      <c r="E29">
        <f t="shared" si="4"/>
        <v>-83362</v>
      </c>
      <c r="F29">
        <f t="shared" si="5"/>
        <v>83362</v>
      </c>
      <c r="G29" t="s">
        <v>30</v>
      </c>
    </row>
    <row r="30" spans="1:8" x14ac:dyDescent="0.25">
      <c r="A30">
        <v>3</v>
      </c>
      <c r="B30">
        <v>-2112219</v>
      </c>
      <c r="C30" s="5">
        <v>-5</v>
      </c>
      <c r="D30">
        <v>-2195607</v>
      </c>
      <c r="E30">
        <f t="shared" si="4"/>
        <v>-83388</v>
      </c>
      <c r="F30">
        <f t="shared" si="5"/>
        <v>83388</v>
      </c>
      <c r="G30" t="s">
        <v>30</v>
      </c>
    </row>
    <row r="31" spans="1:8" x14ac:dyDescent="0.25">
      <c r="A31">
        <v>3</v>
      </c>
      <c r="B31">
        <v>-2195607</v>
      </c>
      <c r="C31" s="5">
        <v>-5</v>
      </c>
      <c r="D31">
        <v>-2278889</v>
      </c>
      <c r="E31">
        <f t="shared" si="4"/>
        <v>-83282</v>
      </c>
      <c r="F31">
        <f t="shared" si="5"/>
        <v>83282</v>
      </c>
      <c r="G31" t="s">
        <v>30</v>
      </c>
    </row>
    <row r="32" spans="1:8" x14ac:dyDescent="0.25">
      <c r="E32" s="2" t="s">
        <v>31</v>
      </c>
      <c r="F32">
        <f>AVERAGE(F24:F31)</f>
        <v>83410.375</v>
      </c>
    </row>
    <row r="34" spans="1:7" x14ac:dyDescent="0.25">
      <c r="A34">
        <v>5</v>
      </c>
      <c r="B34">
        <v>2421035</v>
      </c>
      <c r="C34" s="5">
        <v>5</v>
      </c>
      <c r="D34">
        <v>2504438</v>
      </c>
      <c r="E34">
        <f>D34-B34</f>
        <v>83403</v>
      </c>
      <c r="F34">
        <f>ABS(E34)</f>
        <v>83403</v>
      </c>
      <c r="G34" t="s">
        <v>30</v>
      </c>
    </row>
    <row r="35" spans="1:7" x14ac:dyDescent="0.25">
      <c r="A35">
        <v>5</v>
      </c>
      <c r="B35">
        <v>2504438</v>
      </c>
      <c r="C35" s="5">
        <v>5</v>
      </c>
      <c r="D35">
        <v>2587794</v>
      </c>
      <c r="E35">
        <f t="shared" ref="E35:E41" si="6">D35-B35</f>
        <v>83356</v>
      </c>
      <c r="F35">
        <f t="shared" ref="F35:F41" si="7">ABS(E35)</f>
        <v>83356</v>
      </c>
      <c r="G35" t="s">
        <v>30</v>
      </c>
    </row>
    <row r="36" spans="1:7" x14ac:dyDescent="0.25">
      <c r="A36">
        <v>5</v>
      </c>
      <c r="B36">
        <v>2587794</v>
      </c>
      <c r="C36" s="5">
        <v>5</v>
      </c>
      <c r="D36">
        <v>2671184</v>
      </c>
      <c r="E36">
        <f t="shared" si="6"/>
        <v>83390</v>
      </c>
      <c r="F36">
        <f t="shared" si="7"/>
        <v>83390</v>
      </c>
      <c r="G36" t="s">
        <v>30</v>
      </c>
    </row>
    <row r="37" spans="1:7" x14ac:dyDescent="0.25">
      <c r="A37">
        <v>5</v>
      </c>
      <c r="B37">
        <v>2671184</v>
      </c>
      <c r="C37" s="5">
        <v>5</v>
      </c>
      <c r="D37">
        <v>2754570</v>
      </c>
      <c r="E37">
        <f t="shared" si="6"/>
        <v>83386</v>
      </c>
      <c r="F37">
        <f t="shared" si="7"/>
        <v>83386</v>
      </c>
      <c r="G37" t="s">
        <v>30</v>
      </c>
    </row>
    <row r="38" spans="1:7" x14ac:dyDescent="0.25">
      <c r="A38">
        <v>5</v>
      </c>
      <c r="B38">
        <v>2754570</v>
      </c>
      <c r="C38" s="5">
        <v>-5</v>
      </c>
      <c r="D38">
        <v>2671309</v>
      </c>
      <c r="E38">
        <f t="shared" si="6"/>
        <v>-83261</v>
      </c>
      <c r="F38">
        <f t="shared" si="7"/>
        <v>83261</v>
      </c>
      <c r="G38" t="s">
        <v>30</v>
      </c>
    </row>
    <row r="39" spans="1:7" x14ac:dyDescent="0.25">
      <c r="A39">
        <v>5</v>
      </c>
      <c r="B39">
        <v>2671309</v>
      </c>
      <c r="C39" s="5">
        <v>-5</v>
      </c>
      <c r="D39">
        <v>2587906</v>
      </c>
      <c r="E39">
        <f t="shared" si="6"/>
        <v>-83403</v>
      </c>
      <c r="F39">
        <f t="shared" si="7"/>
        <v>83403</v>
      </c>
      <c r="G39" t="s">
        <v>30</v>
      </c>
    </row>
    <row r="40" spans="1:7" x14ac:dyDescent="0.25">
      <c r="A40">
        <v>5</v>
      </c>
      <c r="B40">
        <v>2587906</v>
      </c>
      <c r="C40" s="5">
        <v>-5</v>
      </c>
      <c r="D40">
        <v>2504510</v>
      </c>
      <c r="E40">
        <f t="shared" si="6"/>
        <v>-83396</v>
      </c>
      <c r="F40">
        <f t="shared" si="7"/>
        <v>83396</v>
      </c>
      <c r="G40" t="s">
        <v>30</v>
      </c>
    </row>
    <row r="41" spans="1:7" x14ac:dyDescent="0.25">
      <c r="A41">
        <v>5</v>
      </c>
      <c r="B41">
        <v>2504510</v>
      </c>
      <c r="C41" s="5">
        <v>-5</v>
      </c>
      <c r="D41">
        <v>2421158</v>
      </c>
      <c r="E41">
        <f t="shared" si="6"/>
        <v>-83352</v>
      </c>
      <c r="F41">
        <f t="shared" si="7"/>
        <v>83352</v>
      </c>
      <c r="G41" t="s">
        <v>30</v>
      </c>
    </row>
    <row r="42" spans="1:7" x14ac:dyDescent="0.25">
      <c r="E42" s="2" t="s">
        <v>31</v>
      </c>
      <c r="F42">
        <f>AVERAGE(F34:F41)</f>
        <v>83368.375</v>
      </c>
    </row>
    <row r="44" spans="1:7" x14ac:dyDescent="0.25">
      <c r="A44">
        <v>7</v>
      </c>
      <c r="B44">
        <v>-1670588</v>
      </c>
      <c r="C44" s="5">
        <v>5</v>
      </c>
      <c r="D44">
        <v>-1587348</v>
      </c>
      <c r="E44">
        <f>D44-B44</f>
        <v>83240</v>
      </c>
      <c r="F44">
        <f>ABS(E44)</f>
        <v>83240</v>
      </c>
      <c r="G44" t="s">
        <v>30</v>
      </c>
    </row>
    <row r="45" spans="1:7" x14ac:dyDescent="0.25">
      <c r="A45">
        <v>7</v>
      </c>
      <c r="B45">
        <v>-1587348</v>
      </c>
      <c r="C45" s="5">
        <v>5</v>
      </c>
      <c r="D45">
        <v>-1503941</v>
      </c>
      <c r="E45">
        <f t="shared" ref="E45:E51" si="8">D45-B45</f>
        <v>83407</v>
      </c>
      <c r="F45">
        <f t="shared" ref="F45:F51" si="9">ABS(E45)</f>
        <v>83407</v>
      </c>
      <c r="G45" t="s">
        <v>30</v>
      </c>
    </row>
    <row r="46" spans="1:7" x14ac:dyDescent="0.25">
      <c r="A46">
        <v>7</v>
      </c>
      <c r="B46">
        <v>-1503941</v>
      </c>
      <c r="C46" s="5">
        <v>5</v>
      </c>
      <c r="D46">
        <v>-1420580</v>
      </c>
      <c r="E46">
        <f t="shared" si="8"/>
        <v>83361</v>
      </c>
      <c r="F46">
        <f t="shared" si="9"/>
        <v>83361</v>
      </c>
      <c r="G46" t="s">
        <v>30</v>
      </c>
    </row>
    <row r="47" spans="1:7" x14ac:dyDescent="0.25">
      <c r="A47">
        <v>7</v>
      </c>
      <c r="B47">
        <v>-1420580</v>
      </c>
      <c r="C47" s="5">
        <v>5</v>
      </c>
      <c r="D47">
        <v>-1337174</v>
      </c>
      <c r="E47">
        <f t="shared" si="8"/>
        <v>83406</v>
      </c>
      <c r="F47">
        <f t="shared" si="9"/>
        <v>83406</v>
      </c>
      <c r="G47" t="s">
        <v>30</v>
      </c>
    </row>
    <row r="48" spans="1:7" x14ac:dyDescent="0.25">
      <c r="A48">
        <v>7</v>
      </c>
      <c r="B48">
        <v>-1337174</v>
      </c>
      <c r="C48" s="5">
        <v>-5</v>
      </c>
      <c r="D48">
        <v>-1420443</v>
      </c>
      <c r="E48">
        <f t="shared" si="8"/>
        <v>-83269</v>
      </c>
      <c r="F48">
        <f t="shared" si="9"/>
        <v>83269</v>
      </c>
      <c r="G48" t="s">
        <v>30</v>
      </c>
    </row>
    <row r="49" spans="1:7" x14ac:dyDescent="0.25">
      <c r="A49">
        <v>7</v>
      </c>
      <c r="B49">
        <v>-1420443</v>
      </c>
      <c r="C49" s="5">
        <v>-5</v>
      </c>
      <c r="D49">
        <v>-1503841</v>
      </c>
      <c r="E49">
        <f t="shared" si="8"/>
        <v>-83398</v>
      </c>
      <c r="F49">
        <f t="shared" si="9"/>
        <v>83398</v>
      </c>
      <c r="G49" t="s">
        <v>30</v>
      </c>
    </row>
    <row r="50" spans="1:7" x14ac:dyDescent="0.25">
      <c r="A50">
        <v>7</v>
      </c>
      <c r="B50">
        <v>-1503841</v>
      </c>
      <c r="C50" s="5">
        <v>-5</v>
      </c>
      <c r="D50">
        <v>-1587204</v>
      </c>
      <c r="E50">
        <f t="shared" si="8"/>
        <v>-83363</v>
      </c>
      <c r="F50">
        <f t="shared" si="9"/>
        <v>83363</v>
      </c>
      <c r="G50" t="s">
        <v>30</v>
      </c>
    </row>
    <row r="51" spans="1:7" x14ac:dyDescent="0.25">
      <c r="A51">
        <v>7</v>
      </c>
      <c r="B51">
        <v>-1587204</v>
      </c>
      <c r="C51" s="5">
        <v>-5</v>
      </c>
      <c r="D51">
        <v>-1670588</v>
      </c>
      <c r="E51">
        <f t="shared" si="8"/>
        <v>-83384</v>
      </c>
      <c r="F51">
        <f t="shared" si="9"/>
        <v>83384</v>
      </c>
      <c r="G51" t="s">
        <v>30</v>
      </c>
    </row>
    <row r="52" spans="1:7" x14ac:dyDescent="0.25">
      <c r="E52" s="2" t="s">
        <v>31</v>
      </c>
      <c r="F52">
        <f>AVERAGE(F44:F51)</f>
        <v>83353.5</v>
      </c>
    </row>
    <row r="54" spans="1:7" x14ac:dyDescent="0.25">
      <c r="A54">
        <v>1</v>
      </c>
      <c r="B54">
        <v>-322103</v>
      </c>
      <c r="C54" s="5">
        <v>5</v>
      </c>
      <c r="D54">
        <v>-405367</v>
      </c>
      <c r="E54">
        <f>D54-B54</f>
        <v>-83264</v>
      </c>
      <c r="F54">
        <f>ABS(E54)</f>
        <v>83264</v>
      </c>
      <c r="G54" t="s">
        <v>30</v>
      </c>
    </row>
    <row r="55" spans="1:7" x14ac:dyDescent="0.25">
      <c r="A55">
        <v>1</v>
      </c>
      <c r="B55">
        <v>-405367</v>
      </c>
      <c r="C55" s="5">
        <v>5</v>
      </c>
      <c r="D55">
        <v>-488741</v>
      </c>
      <c r="E55">
        <f t="shared" ref="E55:E61" si="10">D55-B55</f>
        <v>-83374</v>
      </c>
      <c r="F55">
        <f t="shared" ref="F55:F61" si="11">ABS(E55)</f>
        <v>83374</v>
      </c>
      <c r="G55" t="s">
        <v>30</v>
      </c>
    </row>
    <row r="56" spans="1:7" x14ac:dyDescent="0.25">
      <c r="A56">
        <v>1</v>
      </c>
      <c r="B56">
        <v>-488741</v>
      </c>
      <c r="C56" s="5">
        <v>5</v>
      </c>
      <c r="D56">
        <v>-572125</v>
      </c>
      <c r="E56">
        <f t="shared" si="10"/>
        <v>-83384</v>
      </c>
      <c r="F56">
        <f t="shared" si="11"/>
        <v>83384</v>
      </c>
      <c r="G56" t="s">
        <v>30</v>
      </c>
    </row>
    <row r="57" spans="1:7" x14ac:dyDescent="0.25">
      <c r="A57">
        <v>1</v>
      </c>
      <c r="B57">
        <v>-572125</v>
      </c>
      <c r="C57" s="5">
        <v>5</v>
      </c>
      <c r="D57">
        <v>-655507</v>
      </c>
      <c r="E57">
        <f t="shared" si="10"/>
        <v>-83382</v>
      </c>
      <c r="F57">
        <f t="shared" si="11"/>
        <v>83382</v>
      </c>
      <c r="G57" t="s">
        <v>30</v>
      </c>
    </row>
    <row r="58" spans="1:7" x14ac:dyDescent="0.25">
      <c r="A58">
        <v>1</v>
      </c>
      <c r="B58">
        <v>-655507</v>
      </c>
      <c r="C58" s="5">
        <v>-5</v>
      </c>
      <c r="D58">
        <v>-572272</v>
      </c>
      <c r="E58">
        <f t="shared" si="10"/>
        <v>83235</v>
      </c>
      <c r="F58">
        <f t="shared" si="11"/>
        <v>83235</v>
      </c>
      <c r="G58" t="s">
        <v>30</v>
      </c>
    </row>
    <row r="59" spans="1:7" x14ac:dyDescent="0.25">
      <c r="A59">
        <v>1</v>
      </c>
      <c r="B59">
        <v>-572272</v>
      </c>
      <c r="C59" s="5">
        <v>-5</v>
      </c>
      <c r="D59">
        <v>-488741</v>
      </c>
      <c r="E59">
        <f t="shared" si="10"/>
        <v>83531</v>
      </c>
      <c r="F59">
        <f t="shared" si="11"/>
        <v>83531</v>
      </c>
      <c r="G59" t="s">
        <v>30</v>
      </c>
    </row>
    <row r="60" spans="1:7" x14ac:dyDescent="0.25">
      <c r="A60">
        <v>1</v>
      </c>
      <c r="B60">
        <v>-488741</v>
      </c>
      <c r="C60" s="5">
        <v>-5</v>
      </c>
      <c r="D60">
        <v>-405504</v>
      </c>
      <c r="E60">
        <f t="shared" si="10"/>
        <v>83237</v>
      </c>
      <c r="F60">
        <f t="shared" si="11"/>
        <v>83237</v>
      </c>
      <c r="G60" t="s">
        <v>30</v>
      </c>
    </row>
    <row r="61" spans="1:7" x14ac:dyDescent="0.25">
      <c r="A61">
        <v>1</v>
      </c>
      <c r="B61">
        <v>-405504</v>
      </c>
      <c r="C61" s="5">
        <v>-5</v>
      </c>
      <c r="D61">
        <v>-322102</v>
      </c>
      <c r="E61">
        <f t="shared" si="10"/>
        <v>83402</v>
      </c>
      <c r="F61">
        <f t="shared" si="11"/>
        <v>83402</v>
      </c>
      <c r="G61" t="s">
        <v>30</v>
      </c>
    </row>
    <row r="62" spans="1:7" x14ac:dyDescent="0.25">
      <c r="E62" s="2" t="s">
        <v>31</v>
      </c>
      <c r="F62">
        <f>AVERAGE(F54:F61)</f>
        <v>83351.125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Push test</vt:lpstr>
      <vt:lpstr>Free rotation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dcterms:created xsi:type="dcterms:W3CDTF">2022-01-29T19:19:31Z</dcterms:created>
  <dcterms:modified xsi:type="dcterms:W3CDTF">2022-01-31T20:44:36Z</dcterms:modified>
</cp:coreProperties>
</file>